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N:\IDB Office\econimics\2026\"/>
    </mc:Choice>
  </mc:AlternateContent>
  <xr:revisionPtr revIDLastSave="0" documentId="13_ncr:1_{1AEFC4E9-EC26-48B6-8723-F2A89BD8E831}" xr6:coauthVersionLast="47" xr6:coauthVersionMax="47" xr10:uidLastSave="{00000000-0000-0000-0000-000000000000}"/>
  <bookViews>
    <workbookView xWindow="-28920" yWindow="-120" windowWidth="29040" windowHeight="15720" tabRatio="780" activeTab="1" xr2:uid="{00000000-000D-0000-FFFF-FFFF00000000}"/>
  </bookViews>
  <sheets>
    <sheet name="שיווק מוצרים מחלב בקר" sheetId="2" r:id="rId1"/>
    <sheet name="יצוא מוצרים מחלב בקר- חדש " sheetId="9" r:id="rId2"/>
    <sheet name="נתוני ייצור חלב בקר" sheetId="3" r:id="rId3"/>
    <sheet name="נתוני ייצור חלב צאן" sheetId="4" r:id="rId4"/>
    <sheet name="שיווק מוצרים  מחלב מצאן" sheetId="5" r:id="rId5"/>
    <sheet name="יצוא גבינות מחלב צאן- חדש" sheetId="10" r:id="rId6"/>
    <sheet name="מלאי- חדש" sheetId="7" r:id="rId7"/>
  </sheets>
  <definedNames>
    <definedName name="_xlnm.Print_Area" localSheetId="2">'נתוני ייצור חלב בקר'!$A$111:$G$135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2" i="9" l="1"/>
  <c r="F337" i="2"/>
  <c r="G337" i="2"/>
  <c r="H337" i="2"/>
  <c r="I337" i="2"/>
  <c r="J337" i="2"/>
  <c r="K337" i="2"/>
  <c r="L337" i="2"/>
  <c r="M337" i="2"/>
  <c r="N337" i="2"/>
  <c r="O337" i="2"/>
  <c r="P337" i="2"/>
  <c r="Q337" i="2"/>
  <c r="R337" i="2"/>
  <c r="S337" i="2"/>
  <c r="T337" i="2"/>
  <c r="U337" i="2"/>
  <c r="V337" i="2"/>
  <c r="W337" i="2"/>
  <c r="X337" i="2"/>
  <c r="Y337" i="2"/>
  <c r="Z337" i="2"/>
  <c r="AA337" i="2"/>
  <c r="AB337" i="2"/>
  <c r="C337" i="2"/>
  <c r="D337" i="2"/>
  <c r="E337" i="2"/>
  <c r="B337" i="2"/>
  <c r="D336" i="2"/>
  <c r="C336" i="2"/>
  <c r="E336" i="2"/>
  <c r="B336" i="2"/>
  <c r="B335" i="2"/>
  <c r="C106" i="10"/>
  <c r="B106" i="10"/>
  <c r="C91" i="10"/>
  <c r="C90" i="10"/>
  <c r="B91" i="10"/>
  <c r="B90" i="10"/>
  <c r="C88" i="10"/>
  <c r="C87" i="10"/>
  <c r="B88" i="10"/>
  <c r="B87" i="10"/>
  <c r="C338" i="5"/>
  <c r="D338" i="5"/>
  <c r="E338" i="5"/>
  <c r="F338" i="5"/>
  <c r="B338" i="5"/>
  <c r="C320" i="5"/>
  <c r="C321" i="5" s="1"/>
  <c r="D320" i="5"/>
  <c r="D321" i="5" s="1"/>
  <c r="E320" i="5"/>
  <c r="E321" i="5" s="1"/>
  <c r="F320" i="5"/>
  <c r="B320" i="5"/>
  <c r="C319" i="5"/>
  <c r="D319" i="5"/>
  <c r="E319" i="5"/>
  <c r="F319" i="5"/>
  <c r="B319" i="5"/>
  <c r="C317" i="5"/>
  <c r="C318" i="5" s="1"/>
  <c r="D317" i="5"/>
  <c r="E317" i="5"/>
  <c r="F317" i="5"/>
  <c r="B317" i="5"/>
  <c r="B318" i="5" s="1"/>
  <c r="C316" i="5"/>
  <c r="D316" i="5"/>
  <c r="D318" i="5" s="1"/>
  <c r="E316" i="5"/>
  <c r="F316" i="5"/>
  <c r="B316" i="5"/>
  <c r="C331" i="4"/>
  <c r="C330" i="4"/>
  <c r="B330" i="4"/>
  <c r="B331" i="4"/>
  <c r="B332" i="4" s="1"/>
  <c r="C352" i="4"/>
  <c r="B352" i="4"/>
  <c r="C328" i="4"/>
  <c r="C329" i="4" s="1"/>
  <c r="B328" i="4"/>
  <c r="C327" i="4"/>
  <c r="B327" i="4"/>
  <c r="C353" i="3"/>
  <c r="G353" i="3" s="1"/>
  <c r="D353" i="3"/>
  <c r="E353" i="3"/>
  <c r="B353" i="3"/>
  <c r="C331" i="3"/>
  <c r="D331" i="3"/>
  <c r="E331" i="3"/>
  <c r="C330" i="3"/>
  <c r="D330" i="3"/>
  <c r="E330" i="3"/>
  <c r="B331" i="3"/>
  <c r="B330" i="3"/>
  <c r="C328" i="3"/>
  <c r="D328" i="3"/>
  <c r="E328" i="3"/>
  <c r="C327" i="3"/>
  <c r="D327" i="3"/>
  <c r="F327" i="3" s="1"/>
  <c r="E327" i="3"/>
  <c r="G327" i="3" s="1"/>
  <c r="B328" i="3"/>
  <c r="B327" i="3"/>
  <c r="G326" i="3"/>
  <c r="F326" i="3"/>
  <c r="E104" i="9"/>
  <c r="C104" i="9"/>
  <c r="D104" i="9"/>
  <c r="F104" i="9"/>
  <c r="G104" i="9"/>
  <c r="H104" i="9"/>
  <c r="B104" i="9"/>
  <c r="E91" i="9"/>
  <c r="F91" i="9"/>
  <c r="G91" i="9"/>
  <c r="H91" i="9"/>
  <c r="H92" i="9" s="1"/>
  <c r="D91" i="9"/>
  <c r="E90" i="9"/>
  <c r="F90" i="9"/>
  <c r="G90" i="9"/>
  <c r="H90" i="9"/>
  <c r="D90" i="9"/>
  <c r="E88" i="9"/>
  <c r="F88" i="9"/>
  <c r="G88" i="9"/>
  <c r="H88" i="9"/>
  <c r="D88" i="9"/>
  <c r="E87" i="9"/>
  <c r="F87" i="9"/>
  <c r="G87" i="9"/>
  <c r="H87" i="9"/>
  <c r="D87" i="9"/>
  <c r="C319" i="2"/>
  <c r="D319" i="2"/>
  <c r="D320" i="2" s="1"/>
  <c r="E319" i="2"/>
  <c r="G319" i="2"/>
  <c r="H319" i="2"/>
  <c r="I319" i="2"/>
  <c r="J319" i="2"/>
  <c r="K319" i="2"/>
  <c r="L319" i="2"/>
  <c r="N319" i="2"/>
  <c r="N320" i="2" s="1"/>
  <c r="O319" i="2"/>
  <c r="Q319" i="2"/>
  <c r="R319" i="2"/>
  <c r="S319" i="2"/>
  <c r="T319" i="2"/>
  <c r="T320" i="2" s="1"/>
  <c r="U319" i="2"/>
  <c r="V319" i="2"/>
  <c r="W319" i="2"/>
  <c r="Y319" i="2"/>
  <c r="Z319" i="2"/>
  <c r="AA319" i="2"/>
  <c r="B319" i="2"/>
  <c r="B320" i="2" s="1"/>
  <c r="AB315" i="2"/>
  <c r="C318" i="2"/>
  <c r="D318" i="2"/>
  <c r="E318" i="2"/>
  <c r="F318" i="2"/>
  <c r="G318" i="2"/>
  <c r="H318" i="2"/>
  <c r="I318" i="2"/>
  <c r="J318" i="2"/>
  <c r="K318" i="2"/>
  <c r="L318" i="2"/>
  <c r="M318" i="2"/>
  <c r="N318" i="2"/>
  <c r="O318" i="2"/>
  <c r="P318" i="2"/>
  <c r="Q318" i="2"/>
  <c r="R318" i="2"/>
  <c r="S318" i="2"/>
  <c r="T318" i="2"/>
  <c r="U318" i="2"/>
  <c r="V318" i="2"/>
  <c r="W318" i="2"/>
  <c r="X318" i="2"/>
  <c r="Y318" i="2"/>
  <c r="Z318" i="2"/>
  <c r="AA318" i="2"/>
  <c r="AB318" i="2"/>
  <c r="B318" i="2"/>
  <c r="R316" i="2"/>
  <c r="S315" i="2"/>
  <c r="S317" i="2" s="1"/>
  <c r="C316" i="2"/>
  <c r="D316" i="2"/>
  <c r="E316" i="2"/>
  <c r="G316" i="2"/>
  <c r="H316" i="2"/>
  <c r="I316" i="2"/>
  <c r="J316" i="2"/>
  <c r="K316" i="2"/>
  <c r="L316" i="2"/>
  <c r="N316" i="2"/>
  <c r="O316" i="2"/>
  <c r="Q316" i="2"/>
  <c r="S316" i="2"/>
  <c r="T316" i="2"/>
  <c r="U316" i="2"/>
  <c r="V316" i="2"/>
  <c r="W316" i="2"/>
  <c r="Y316" i="2"/>
  <c r="Z316" i="2"/>
  <c r="AA316" i="2"/>
  <c r="B316" i="2"/>
  <c r="B317" i="2" s="1"/>
  <c r="C315" i="2"/>
  <c r="D315" i="2"/>
  <c r="E315" i="2"/>
  <c r="F315" i="2"/>
  <c r="G315" i="2"/>
  <c r="AK315" i="2" s="1"/>
  <c r="H315" i="2"/>
  <c r="I315" i="2"/>
  <c r="J315" i="2"/>
  <c r="K315" i="2"/>
  <c r="AO315" i="2" s="1"/>
  <c r="L315" i="2"/>
  <c r="AP315" i="2" s="1"/>
  <c r="M315" i="2"/>
  <c r="N315" i="2"/>
  <c r="O315" i="2"/>
  <c r="P315" i="2"/>
  <c r="Q315" i="2"/>
  <c r="AU315" i="2" s="1"/>
  <c r="R315" i="2"/>
  <c r="AV315" i="2" s="1"/>
  <c r="T315" i="2"/>
  <c r="AX315" i="2" s="1"/>
  <c r="U315" i="2"/>
  <c r="V315" i="2"/>
  <c r="W315" i="2"/>
  <c r="BA315" i="2" s="1"/>
  <c r="X315" i="2"/>
  <c r="Y315" i="2"/>
  <c r="Z315" i="2"/>
  <c r="AA315" i="2"/>
  <c r="BE315" i="2" s="1"/>
  <c r="B315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X313" i="2"/>
  <c r="X314" i="2"/>
  <c r="P313" i="2"/>
  <c r="P314" i="2"/>
  <c r="M313" i="2"/>
  <c r="M314" i="2"/>
  <c r="F313" i="2"/>
  <c r="F314" i="2"/>
  <c r="F319" i="2" s="1"/>
  <c r="B89" i="10"/>
  <c r="B105" i="10"/>
  <c r="B104" i="10"/>
  <c r="B338" i="4"/>
  <c r="C332" i="3"/>
  <c r="E332" i="3"/>
  <c r="F330" i="3"/>
  <c r="G330" i="3"/>
  <c r="C329" i="3"/>
  <c r="G325" i="3"/>
  <c r="F325" i="3"/>
  <c r="F92" i="9"/>
  <c r="F89" i="9"/>
  <c r="G89" i="9"/>
  <c r="D89" i="9"/>
  <c r="G320" i="2"/>
  <c r="Y320" i="2"/>
  <c r="X311" i="2"/>
  <c r="X312" i="2"/>
  <c r="P311" i="2"/>
  <c r="P312" i="2"/>
  <c r="M311" i="2"/>
  <c r="M312" i="2"/>
  <c r="F311" i="2"/>
  <c r="F312" i="2"/>
  <c r="AR315" i="2"/>
  <c r="AS315" i="2"/>
  <c r="AY315" i="2"/>
  <c r="AZ315" i="2"/>
  <c r="BD315" i="2"/>
  <c r="G324" i="3"/>
  <c r="F324" i="3"/>
  <c r="G92" i="9"/>
  <c r="AN315" i="2"/>
  <c r="X310" i="2"/>
  <c r="P310" i="2"/>
  <c r="M310" i="2"/>
  <c r="F310" i="2"/>
  <c r="C89" i="10"/>
  <c r="B321" i="5"/>
  <c r="E318" i="5"/>
  <c r="F286" i="2"/>
  <c r="F322" i="3"/>
  <c r="G322" i="3"/>
  <c r="F323" i="3"/>
  <c r="G323" i="3"/>
  <c r="G321" i="3"/>
  <c r="F321" i="3"/>
  <c r="B88" i="9"/>
  <c r="B87" i="9"/>
  <c r="B89" i="9"/>
  <c r="X309" i="2"/>
  <c r="P309" i="2"/>
  <c r="M309" i="2"/>
  <c r="F309" i="2"/>
  <c r="C92" i="10"/>
  <c r="C91" i="9"/>
  <c r="C92" i="9"/>
  <c r="B91" i="9"/>
  <c r="B92" i="9" s="1"/>
  <c r="B90" i="9"/>
  <c r="C90" i="9"/>
  <c r="C88" i="9"/>
  <c r="C89" i="9"/>
  <c r="C87" i="9"/>
  <c r="X291" i="2"/>
  <c r="X292" i="2"/>
  <c r="X293" i="2"/>
  <c r="BB293" i="2" s="1"/>
  <c r="X294" i="2"/>
  <c r="X295" i="2"/>
  <c r="BB295" i="2"/>
  <c r="X296" i="2"/>
  <c r="BB296" i="2" s="1"/>
  <c r="X297" i="2"/>
  <c r="BB297" i="2" s="1"/>
  <c r="X298" i="2"/>
  <c r="BB298" i="2" s="1"/>
  <c r="X299" i="2"/>
  <c r="BB299" i="2" s="1"/>
  <c r="X300" i="2"/>
  <c r="BB300" i="2" s="1"/>
  <c r="X301" i="2"/>
  <c r="X302" i="2"/>
  <c r="X303" i="2"/>
  <c r="X304" i="2"/>
  <c r="X305" i="2"/>
  <c r="X306" i="2"/>
  <c r="X307" i="2"/>
  <c r="X308" i="2"/>
  <c r="P291" i="2"/>
  <c r="P292" i="2"/>
  <c r="AT292" i="2" s="1"/>
  <c r="P293" i="2"/>
  <c r="AT293" i="2" s="1"/>
  <c r="P294" i="2"/>
  <c r="AT294" i="2" s="1"/>
  <c r="P295" i="2"/>
  <c r="P296" i="2"/>
  <c r="AT296" i="2" s="1"/>
  <c r="P297" i="2"/>
  <c r="AT297" i="2" s="1"/>
  <c r="P298" i="2"/>
  <c r="AT298" i="2" s="1"/>
  <c r="P299" i="2"/>
  <c r="P300" i="2"/>
  <c r="AT300" i="2" s="1"/>
  <c r="P301" i="2"/>
  <c r="P302" i="2"/>
  <c r="P303" i="2"/>
  <c r="P304" i="2"/>
  <c r="P305" i="2"/>
  <c r="P306" i="2"/>
  <c r="P307" i="2"/>
  <c r="P308" i="2"/>
  <c r="M291" i="2"/>
  <c r="AQ291" i="2" s="1"/>
  <c r="M292" i="2"/>
  <c r="AQ292" i="2" s="1"/>
  <c r="M293" i="2"/>
  <c r="AQ293" i="2" s="1"/>
  <c r="M294" i="2"/>
  <c r="AQ294" i="2" s="1"/>
  <c r="M295" i="2"/>
  <c r="M296" i="2"/>
  <c r="AQ296" i="2" s="1"/>
  <c r="M297" i="2"/>
  <c r="AQ297" i="2" s="1"/>
  <c r="M298" i="2"/>
  <c r="AQ298" i="2" s="1"/>
  <c r="M299" i="2"/>
  <c r="M300" i="2"/>
  <c r="M301" i="2"/>
  <c r="M302" i="2"/>
  <c r="M303" i="2"/>
  <c r="M304" i="2"/>
  <c r="M305" i="2"/>
  <c r="M306" i="2"/>
  <c r="M307" i="2"/>
  <c r="M308" i="2"/>
  <c r="F291" i="2"/>
  <c r="AJ291" i="2" s="1"/>
  <c r="F292" i="2"/>
  <c r="AJ292" i="2" s="1"/>
  <c r="F293" i="2"/>
  <c r="AB293" i="2" s="1"/>
  <c r="F294" i="2"/>
  <c r="AJ294" i="2" s="1"/>
  <c r="F295" i="2"/>
  <c r="AJ295" i="2" s="1"/>
  <c r="F296" i="2"/>
  <c r="AJ296" i="2" s="1"/>
  <c r="F297" i="2"/>
  <c r="F298" i="2"/>
  <c r="F299" i="2"/>
  <c r="F300" i="2"/>
  <c r="F301" i="2"/>
  <c r="F302" i="2"/>
  <c r="F303" i="2"/>
  <c r="F304" i="2"/>
  <c r="F305" i="2"/>
  <c r="F306" i="2"/>
  <c r="F307" i="2"/>
  <c r="F308" i="2"/>
  <c r="F316" i="2" s="1"/>
  <c r="G303" i="3"/>
  <c r="F303" i="3"/>
  <c r="F318" i="3"/>
  <c r="G318" i="3"/>
  <c r="F319" i="3"/>
  <c r="G319" i="3"/>
  <c r="F320" i="3"/>
  <c r="G320" i="3"/>
  <c r="F315" i="3"/>
  <c r="G315" i="3"/>
  <c r="F316" i="3"/>
  <c r="G316" i="3"/>
  <c r="F317" i="3"/>
  <c r="G317" i="3"/>
  <c r="G336" i="2"/>
  <c r="H336" i="2"/>
  <c r="I336" i="2"/>
  <c r="J336" i="2"/>
  <c r="K336" i="2"/>
  <c r="L336" i="2"/>
  <c r="N336" i="2"/>
  <c r="O336" i="2"/>
  <c r="Q336" i="2"/>
  <c r="R336" i="2"/>
  <c r="S336" i="2"/>
  <c r="T336" i="2"/>
  <c r="U336" i="2"/>
  <c r="V336" i="2"/>
  <c r="W336" i="2"/>
  <c r="Y336" i="2"/>
  <c r="Z336" i="2"/>
  <c r="AA336" i="2"/>
  <c r="D103" i="9"/>
  <c r="C103" i="9"/>
  <c r="C337" i="5"/>
  <c r="D337" i="5"/>
  <c r="E337" i="5"/>
  <c r="F337" i="5"/>
  <c r="B337" i="5"/>
  <c r="C105" i="10"/>
  <c r="E103" i="9"/>
  <c r="F103" i="9"/>
  <c r="G103" i="9"/>
  <c r="H103" i="9"/>
  <c r="B103" i="9"/>
  <c r="B352" i="3"/>
  <c r="C352" i="3"/>
  <c r="G352" i="3" s="1"/>
  <c r="D352" i="3"/>
  <c r="E352" i="3"/>
  <c r="B349" i="4"/>
  <c r="C351" i="4"/>
  <c r="B351" i="4"/>
  <c r="F314" i="3"/>
  <c r="G314" i="3"/>
  <c r="F313" i="3"/>
  <c r="G313" i="3"/>
  <c r="F284" i="2"/>
  <c r="AJ284" i="2" s="1"/>
  <c r="B336" i="5"/>
  <c r="G335" i="2"/>
  <c r="H335" i="2"/>
  <c r="I335" i="2"/>
  <c r="J335" i="2"/>
  <c r="K335" i="2"/>
  <c r="L335" i="2"/>
  <c r="N335" i="2"/>
  <c r="O335" i="2"/>
  <c r="Q335" i="2"/>
  <c r="R335" i="2"/>
  <c r="S335" i="2"/>
  <c r="T335" i="2"/>
  <c r="U335" i="2"/>
  <c r="V335" i="2"/>
  <c r="W335" i="2"/>
  <c r="Y335" i="2"/>
  <c r="Z335" i="2"/>
  <c r="AA335" i="2"/>
  <c r="C335" i="2"/>
  <c r="D335" i="2"/>
  <c r="E335" i="2"/>
  <c r="F312" i="3"/>
  <c r="G312" i="3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15" i="2"/>
  <c r="AK135" i="2"/>
  <c r="AL135" i="2"/>
  <c r="AM135" i="2"/>
  <c r="AN135" i="2"/>
  <c r="AO135" i="2"/>
  <c r="AP135" i="2"/>
  <c r="AR135" i="2"/>
  <c r="AS135" i="2"/>
  <c r="AU135" i="2"/>
  <c r="AV135" i="2"/>
  <c r="AW135" i="2"/>
  <c r="AX135" i="2"/>
  <c r="AY135" i="2"/>
  <c r="AZ135" i="2"/>
  <c r="BA135" i="2"/>
  <c r="BC135" i="2"/>
  <c r="BD135" i="2"/>
  <c r="BE135" i="2"/>
  <c r="AK136" i="2"/>
  <c r="AL136" i="2"/>
  <c r="AM136" i="2"/>
  <c r="AN136" i="2"/>
  <c r="AO136" i="2"/>
  <c r="AP136" i="2"/>
  <c r="AR136" i="2"/>
  <c r="AS136" i="2"/>
  <c r="AU136" i="2"/>
  <c r="AV136" i="2"/>
  <c r="AW136" i="2"/>
  <c r="AX136" i="2"/>
  <c r="AY136" i="2"/>
  <c r="AZ136" i="2"/>
  <c r="BA136" i="2"/>
  <c r="BC136" i="2"/>
  <c r="BD136" i="2"/>
  <c r="BE136" i="2"/>
  <c r="AK137" i="2"/>
  <c r="AL137" i="2"/>
  <c r="AM137" i="2"/>
  <c r="AN137" i="2"/>
  <c r="AO137" i="2"/>
  <c r="AP137" i="2"/>
  <c r="AR137" i="2"/>
  <c r="AS137" i="2"/>
  <c r="AU137" i="2"/>
  <c r="AV137" i="2"/>
  <c r="AW137" i="2"/>
  <c r="AX137" i="2"/>
  <c r="AY137" i="2"/>
  <c r="AZ137" i="2"/>
  <c r="BA137" i="2"/>
  <c r="BC137" i="2"/>
  <c r="BD137" i="2"/>
  <c r="BE137" i="2"/>
  <c r="AK138" i="2"/>
  <c r="AL138" i="2"/>
  <c r="AM138" i="2"/>
  <c r="AN138" i="2"/>
  <c r="AO138" i="2"/>
  <c r="AP138" i="2"/>
  <c r="AR138" i="2"/>
  <c r="AS138" i="2"/>
  <c r="AU138" i="2"/>
  <c r="AV138" i="2"/>
  <c r="AW138" i="2"/>
  <c r="AX138" i="2"/>
  <c r="AY138" i="2"/>
  <c r="AZ138" i="2"/>
  <c r="BA138" i="2"/>
  <c r="BC138" i="2"/>
  <c r="BD138" i="2"/>
  <c r="BE138" i="2"/>
  <c r="AK139" i="2"/>
  <c r="AL139" i="2"/>
  <c r="AM139" i="2"/>
  <c r="AN139" i="2"/>
  <c r="AO139" i="2"/>
  <c r="AP139" i="2"/>
  <c r="AR139" i="2"/>
  <c r="AS139" i="2"/>
  <c r="AU139" i="2"/>
  <c r="AV139" i="2"/>
  <c r="AW139" i="2"/>
  <c r="AX139" i="2"/>
  <c r="AY139" i="2"/>
  <c r="AZ139" i="2"/>
  <c r="BA139" i="2"/>
  <c r="BC139" i="2"/>
  <c r="BD139" i="2"/>
  <c r="BE139" i="2"/>
  <c r="AK140" i="2"/>
  <c r="AL140" i="2"/>
  <c r="AM140" i="2"/>
  <c r="AN140" i="2"/>
  <c r="AO140" i="2"/>
  <c r="AP140" i="2"/>
  <c r="AR140" i="2"/>
  <c r="AS140" i="2"/>
  <c r="AU140" i="2"/>
  <c r="AV140" i="2"/>
  <c r="AW140" i="2"/>
  <c r="AX140" i="2"/>
  <c r="AY140" i="2"/>
  <c r="AZ140" i="2"/>
  <c r="BA140" i="2"/>
  <c r="BC140" i="2"/>
  <c r="BD140" i="2"/>
  <c r="BE140" i="2"/>
  <c r="AK141" i="2"/>
  <c r="AL141" i="2"/>
  <c r="AM141" i="2"/>
  <c r="AN141" i="2"/>
  <c r="AO141" i="2"/>
  <c r="AP141" i="2"/>
  <c r="AR141" i="2"/>
  <c r="AS141" i="2"/>
  <c r="AU141" i="2"/>
  <c r="AV141" i="2"/>
  <c r="AW141" i="2"/>
  <c r="AX141" i="2"/>
  <c r="AY141" i="2"/>
  <c r="AZ141" i="2"/>
  <c r="BA141" i="2"/>
  <c r="BC141" i="2"/>
  <c r="BD141" i="2"/>
  <c r="BE141" i="2"/>
  <c r="AK142" i="2"/>
  <c r="AL142" i="2"/>
  <c r="AM142" i="2"/>
  <c r="AN142" i="2"/>
  <c r="AO142" i="2"/>
  <c r="AP142" i="2"/>
  <c r="AR142" i="2"/>
  <c r="AS142" i="2"/>
  <c r="AU142" i="2"/>
  <c r="AV142" i="2"/>
  <c r="AW142" i="2"/>
  <c r="AX142" i="2"/>
  <c r="AY142" i="2"/>
  <c r="AZ142" i="2"/>
  <c r="BA142" i="2"/>
  <c r="BC142" i="2"/>
  <c r="BD142" i="2"/>
  <c r="BE142" i="2"/>
  <c r="AK143" i="2"/>
  <c r="AL143" i="2"/>
  <c r="AM143" i="2"/>
  <c r="AN143" i="2"/>
  <c r="AO143" i="2"/>
  <c r="AP143" i="2"/>
  <c r="AR143" i="2"/>
  <c r="AS143" i="2"/>
  <c r="AU143" i="2"/>
  <c r="AV143" i="2"/>
  <c r="AW143" i="2"/>
  <c r="AX143" i="2"/>
  <c r="AY143" i="2"/>
  <c r="AZ143" i="2"/>
  <c r="BA143" i="2"/>
  <c r="BC143" i="2"/>
  <c r="BD143" i="2"/>
  <c r="BE143" i="2"/>
  <c r="AK144" i="2"/>
  <c r="AL144" i="2"/>
  <c r="AM144" i="2"/>
  <c r="AN144" i="2"/>
  <c r="AO144" i="2"/>
  <c r="AP144" i="2"/>
  <c r="AR144" i="2"/>
  <c r="AS144" i="2"/>
  <c r="AU144" i="2"/>
  <c r="AV144" i="2"/>
  <c r="AW144" i="2"/>
  <c r="AX144" i="2"/>
  <c r="AY144" i="2"/>
  <c r="AZ144" i="2"/>
  <c r="BA144" i="2"/>
  <c r="BC144" i="2"/>
  <c r="BD144" i="2"/>
  <c r="BE144" i="2"/>
  <c r="AK145" i="2"/>
  <c r="AL145" i="2"/>
  <c r="AM145" i="2"/>
  <c r="AN145" i="2"/>
  <c r="AO145" i="2"/>
  <c r="AP145" i="2"/>
  <c r="AR145" i="2"/>
  <c r="AS145" i="2"/>
  <c r="AU145" i="2"/>
  <c r="AV145" i="2"/>
  <c r="AW145" i="2"/>
  <c r="AX145" i="2"/>
  <c r="AY145" i="2"/>
  <c r="AZ145" i="2"/>
  <c r="BA145" i="2"/>
  <c r="BC145" i="2"/>
  <c r="BD145" i="2"/>
  <c r="BE145" i="2"/>
  <c r="AK146" i="2"/>
  <c r="AL146" i="2"/>
  <c r="AM146" i="2"/>
  <c r="AN146" i="2"/>
  <c r="AO146" i="2"/>
  <c r="AP146" i="2"/>
  <c r="AR146" i="2"/>
  <c r="AS146" i="2"/>
  <c r="AU146" i="2"/>
  <c r="AV146" i="2"/>
  <c r="AW146" i="2"/>
  <c r="AX146" i="2"/>
  <c r="AY146" i="2"/>
  <c r="AZ146" i="2"/>
  <c r="BA146" i="2"/>
  <c r="BC146" i="2"/>
  <c r="BD146" i="2"/>
  <c r="BE146" i="2"/>
  <c r="AK147" i="2"/>
  <c r="AL147" i="2"/>
  <c r="AM147" i="2"/>
  <c r="AN147" i="2"/>
  <c r="AO147" i="2"/>
  <c r="AP147" i="2"/>
  <c r="AR147" i="2"/>
  <c r="AS147" i="2"/>
  <c r="AU147" i="2"/>
  <c r="AV147" i="2"/>
  <c r="AW147" i="2"/>
  <c r="AX147" i="2"/>
  <c r="AY147" i="2"/>
  <c r="AZ147" i="2"/>
  <c r="BA147" i="2"/>
  <c r="BC147" i="2"/>
  <c r="BD147" i="2"/>
  <c r="BE147" i="2"/>
  <c r="AK148" i="2"/>
  <c r="AL148" i="2"/>
  <c r="AM148" i="2"/>
  <c r="AN148" i="2"/>
  <c r="AO148" i="2"/>
  <c r="AP148" i="2"/>
  <c r="AR148" i="2"/>
  <c r="AS148" i="2"/>
  <c r="AU148" i="2"/>
  <c r="AV148" i="2"/>
  <c r="AW148" i="2"/>
  <c r="AX148" i="2"/>
  <c r="AY148" i="2"/>
  <c r="AZ148" i="2"/>
  <c r="BA148" i="2"/>
  <c r="BC148" i="2"/>
  <c r="BD148" i="2"/>
  <c r="BE148" i="2"/>
  <c r="AK149" i="2"/>
  <c r="AL149" i="2"/>
  <c r="AM149" i="2"/>
  <c r="AN149" i="2"/>
  <c r="AO149" i="2"/>
  <c r="AP149" i="2"/>
  <c r="AR149" i="2"/>
  <c r="AS149" i="2"/>
  <c r="AU149" i="2"/>
  <c r="AV149" i="2"/>
  <c r="AW149" i="2"/>
  <c r="AX149" i="2"/>
  <c r="AY149" i="2"/>
  <c r="AZ149" i="2"/>
  <c r="BA149" i="2"/>
  <c r="BC149" i="2"/>
  <c r="BD149" i="2"/>
  <c r="BE149" i="2"/>
  <c r="AK150" i="2"/>
  <c r="AL150" i="2"/>
  <c r="AM150" i="2"/>
  <c r="AN150" i="2"/>
  <c r="AO150" i="2"/>
  <c r="AP150" i="2"/>
  <c r="AR150" i="2"/>
  <c r="AS150" i="2"/>
  <c r="AU150" i="2"/>
  <c r="AV150" i="2"/>
  <c r="AW150" i="2"/>
  <c r="AX150" i="2"/>
  <c r="AY150" i="2"/>
  <c r="AZ150" i="2"/>
  <c r="BA150" i="2"/>
  <c r="BC150" i="2"/>
  <c r="BD150" i="2"/>
  <c r="BE150" i="2"/>
  <c r="AK134" i="2"/>
  <c r="AL134" i="2"/>
  <c r="AM134" i="2"/>
  <c r="AN134" i="2"/>
  <c r="AO134" i="2"/>
  <c r="AP134" i="2"/>
  <c r="AR134" i="2"/>
  <c r="AS134" i="2"/>
  <c r="AU134" i="2"/>
  <c r="AV134" i="2"/>
  <c r="AW134" i="2"/>
  <c r="AX134" i="2"/>
  <c r="AY134" i="2"/>
  <c r="AZ134" i="2"/>
  <c r="BA134" i="2"/>
  <c r="BC134" i="2"/>
  <c r="BD134" i="2"/>
  <c r="BE134" i="2"/>
  <c r="AI134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6" i="2"/>
  <c r="BB292" i="2"/>
  <c r="X279" i="2"/>
  <c r="BB279" i="2" s="1"/>
  <c r="X280" i="2"/>
  <c r="BB280" i="2" s="1"/>
  <c r="X281" i="2"/>
  <c r="BB281" i="2" s="1"/>
  <c r="X282" i="2"/>
  <c r="X283" i="2"/>
  <c r="BB283" i="2" s="1"/>
  <c r="X284" i="2"/>
  <c r="BB284" i="2" s="1"/>
  <c r="X285" i="2"/>
  <c r="X286" i="2"/>
  <c r="X287" i="2"/>
  <c r="BB287" i="2" s="1"/>
  <c r="X288" i="2"/>
  <c r="BB288" i="2" s="1"/>
  <c r="X289" i="2"/>
  <c r="BB289" i="2" s="1"/>
  <c r="X290" i="2"/>
  <c r="BB290" i="2" s="1"/>
  <c r="F290" i="2"/>
  <c r="AJ290" i="2" s="1"/>
  <c r="F279" i="2"/>
  <c r="F280" i="2"/>
  <c r="AJ280" i="2" s="1"/>
  <c r="F281" i="2"/>
  <c r="AJ281" i="2" s="1"/>
  <c r="F282" i="2"/>
  <c r="AJ282" i="2" s="1"/>
  <c r="F283" i="2"/>
  <c r="AJ283" i="2" s="1"/>
  <c r="F285" i="2"/>
  <c r="AJ285" i="2" s="1"/>
  <c r="F287" i="2"/>
  <c r="AJ287" i="2" s="1"/>
  <c r="F288" i="2"/>
  <c r="AJ288" i="2" s="1"/>
  <c r="F289" i="2"/>
  <c r="C335" i="5"/>
  <c r="D335" i="5"/>
  <c r="E335" i="5"/>
  <c r="F335" i="5"/>
  <c r="C336" i="5"/>
  <c r="D336" i="5"/>
  <c r="E336" i="5"/>
  <c r="F336" i="5"/>
  <c r="B335" i="5"/>
  <c r="B334" i="5"/>
  <c r="C104" i="10"/>
  <c r="B347" i="4"/>
  <c r="C347" i="4"/>
  <c r="C348" i="4"/>
  <c r="B348" i="4"/>
  <c r="C349" i="4"/>
  <c r="C350" i="4"/>
  <c r="B350" i="4"/>
  <c r="C98" i="9"/>
  <c r="D98" i="9"/>
  <c r="E98" i="9"/>
  <c r="F98" i="9"/>
  <c r="G98" i="9"/>
  <c r="H98" i="9"/>
  <c r="B98" i="9"/>
  <c r="F99" i="9"/>
  <c r="G99" i="9"/>
  <c r="H99" i="9"/>
  <c r="C99" i="9"/>
  <c r="D99" i="9"/>
  <c r="E99" i="9"/>
  <c r="B99" i="9"/>
  <c r="B100" i="9"/>
  <c r="C100" i="9"/>
  <c r="D100" i="9"/>
  <c r="E100" i="9"/>
  <c r="F100" i="9"/>
  <c r="G100" i="9"/>
  <c r="H100" i="9"/>
  <c r="C101" i="9"/>
  <c r="D101" i="9"/>
  <c r="E101" i="9"/>
  <c r="F101" i="9"/>
  <c r="G101" i="9"/>
  <c r="H101" i="9"/>
  <c r="B101" i="9"/>
  <c r="C102" i="9"/>
  <c r="D102" i="9"/>
  <c r="E102" i="9"/>
  <c r="F102" i="9"/>
  <c r="G102" i="9"/>
  <c r="H102" i="9"/>
  <c r="D351" i="3"/>
  <c r="E351" i="3"/>
  <c r="C345" i="3"/>
  <c r="D345" i="3"/>
  <c r="F345" i="3" s="1"/>
  <c r="E345" i="3"/>
  <c r="G345" i="3" s="1"/>
  <c r="C346" i="3"/>
  <c r="D346" i="3"/>
  <c r="F346" i="3" s="1"/>
  <c r="E346" i="3"/>
  <c r="G346" i="3" s="1"/>
  <c r="C347" i="3"/>
  <c r="D347" i="3"/>
  <c r="E347" i="3"/>
  <c r="C348" i="3"/>
  <c r="F348" i="3" s="1"/>
  <c r="D348" i="3"/>
  <c r="E348" i="3"/>
  <c r="G348" i="3" s="1"/>
  <c r="C349" i="3"/>
  <c r="D349" i="3"/>
  <c r="F349" i="3"/>
  <c r="E349" i="3"/>
  <c r="G349" i="3" s="1"/>
  <c r="C350" i="3"/>
  <c r="D350" i="3"/>
  <c r="F350" i="3" s="1"/>
  <c r="E350" i="3"/>
  <c r="G350" i="3"/>
  <c r="C351" i="3"/>
  <c r="F351" i="3" s="1"/>
  <c r="B351" i="3"/>
  <c r="B350" i="3"/>
  <c r="B340" i="3"/>
  <c r="B339" i="3"/>
  <c r="B344" i="3"/>
  <c r="B345" i="3"/>
  <c r="B346" i="3"/>
  <c r="B347" i="3"/>
  <c r="B348" i="3"/>
  <c r="B349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G327" i="2"/>
  <c r="H327" i="2"/>
  <c r="I327" i="2"/>
  <c r="J327" i="2"/>
  <c r="K327" i="2"/>
  <c r="L327" i="2"/>
  <c r="N327" i="2"/>
  <c r="O327" i="2"/>
  <c r="Q327" i="2"/>
  <c r="R327" i="2"/>
  <c r="S327" i="2"/>
  <c r="T327" i="2"/>
  <c r="U327" i="2"/>
  <c r="V327" i="2"/>
  <c r="W327" i="2"/>
  <c r="Y327" i="2"/>
  <c r="Z327" i="2"/>
  <c r="AA327" i="2"/>
  <c r="G328" i="2"/>
  <c r="H328" i="2"/>
  <c r="I328" i="2"/>
  <c r="J328" i="2"/>
  <c r="K328" i="2"/>
  <c r="L328" i="2"/>
  <c r="N328" i="2"/>
  <c r="O328" i="2"/>
  <c r="Q328" i="2"/>
  <c r="R328" i="2"/>
  <c r="S328" i="2"/>
  <c r="T328" i="2"/>
  <c r="U328" i="2"/>
  <c r="V328" i="2"/>
  <c r="W328" i="2"/>
  <c r="Y328" i="2"/>
  <c r="Z328" i="2"/>
  <c r="AA328" i="2"/>
  <c r="G329" i="2"/>
  <c r="H329" i="2"/>
  <c r="I329" i="2"/>
  <c r="J329" i="2"/>
  <c r="K329" i="2"/>
  <c r="L329" i="2"/>
  <c r="N329" i="2"/>
  <c r="O329" i="2"/>
  <c r="Q329" i="2"/>
  <c r="R329" i="2"/>
  <c r="S329" i="2"/>
  <c r="T329" i="2"/>
  <c r="U329" i="2"/>
  <c r="V329" i="2"/>
  <c r="W329" i="2"/>
  <c r="Y329" i="2"/>
  <c r="Z329" i="2"/>
  <c r="AA329" i="2"/>
  <c r="G330" i="2"/>
  <c r="H330" i="2"/>
  <c r="I330" i="2"/>
  <c r="J330" i="2"/>
  <c r="K330" i="2"/>
  <c r="L330" i="2"/>
  <c r="N330" i="2"/>
  <c r="O330" i="2"/>
  <c r="Q330" i="2"/>
  <c r="R330" i="2"/>
  <c r="S330" i="2"/>
  <c r="T330" i="2"/>
  <c r="U330" i="2"/>
  <c r="V330" i="2"/>
  <c r="W330" i="2"/>
  <c r="Y330" i="2"/>
  <c r="Z330" i="2"/>
  <c r="AA330" i="2"/>
  <c r="G331" i="2"/>
  <c r="H331" i="2"/>
  <c r="I331" i="2"/>
  <c r="J331" i="2"/>
  <c r="K331" i="2"/>
  <c r="L331" i="2"/>
  <c r="N331" i="2"/>
  <c r="O331" i="2"/>
  <c r="Q331" i="2"/>
  <c r="R331" i="2"/>
  <c r="S331" i="2"/>
  <c r="T331" i="2"/>
  <c r="U331" i="2"/>
  <c r="V331" i="2"/>
  <c r="W331" i="2"/>
  <c r="Y331" i="2"/>
  <c r="Z331" i="2"/>
  <c r="AA331" i="2"/>
  <c r="G332" i="2"/>
  <c r="H332" i="2"/>
  <c r="I332" i="2"/>
  <c r="J332" i="2"/>
  <c r="K332" i="2"/>
  <c r="L332" i="2"/>
  <c r="N332" i="2"/>
  <c r="O332" i="2"/>
  <c r="Q332" i="2"/>
  <c r="R332" i="2"/>
  <c r="S332" i="2"/>
  <c r="T332" i="2"/>
  <c r="U332" i="2"/>
  <c r="V332" i="2"/>
  <c r="W332" i="2"/>
  <c r="Y332" i="2"/>
  <c r="Z332" i="2"/>
  <c r="AA332" i="2"/>
  <c r="G333" i="2"/>
  <c r="H333" i="2"/>
  <c r="I333" i="2"/>
  <c r="J333" i="2"/>
  <c r="K333" i="2"/>
  <c r="L333" i="2"/>
  <c r="N333" i="2"/>
  <c r="O333" i="2"/>
  <c r="Q333" i="2"/>
  <c r="R333" i="2"/>
  <c r="S333" i="2"/>
  <c r="T333" i="2"/>
  <c r="U333" i="2"/>
  <c r="V333" i="2"/>
  <c r="W333" i="2"/>
  <c r="Y333" i="2"/>
  <c r="Z333" i="2"/>
  <c r="AA333" i="2"/>
  <c r="G334" i="2"/>
  <c r="H334" i="2"/>
  <c r="I334" i="2"/>
  <c r="J334" i="2"/>
  <c r="K334" i="2"/>
  <c r="L334" i="2"/>
  <c r="N334" i="2"/>
  <c r="O334" i="2"/>
  <c r="Q334" i="2"/>
  <c r="R334" i="2"/>
  <c r="S334" i="2"/>
  <c r="T334" i="2"/>
  <c r="U334" i="2"/>
  <c r="V334" i="2"/>
  <c r="W334" i="2"/>
  <c r="Y334" i="2"/>
  <c r="Z334" i="2"/>
  <c r="AA334" i="2"/>
  <c r="X244" i="2"/>
  <c r="BB244" i="2"/>
  <c r="X245" i="2"/>
  <c r="BB245" i="2" s="1"/>
  <c r="X246" i="2"/>
  <c r="BB246" i="2" s="1"/>
  <c r="X247" i="2"/>
  <c r="BB247" i="2" s="1"/>
  <c r="X248" i="2"/>
  <c r="BB248" i="2" s="1"/>
  <c r="X249" i="2"/>
  <c r="BB249" i="2"/>
  <c r="X250" i="2"/>
  <c r="BB250" i="2" s="1"/>
  <c r="X251" i="2"/>
  <c r="BB251" i="2" s="1"/>
  <c r="X252" i="2"/>
  <c r="BB252" i="2" s="1"/>
  <c r="X253" i="2"/>
  <c r="BB253" i="2" s="1"/>
  <c r="X254" i="2"/>
  <c r="BB254" i="2" s="1"/>
  <c r="X255" i="2"/>
  <c r="BB255" i="2"/>
  <c r="X256" i="2"/>
  <c r="BB256" i="2" s="1"/>
  <c r="X257" i="2"/>
  <c r="BB257" i="2"/>
  <c r="X258" i="2"/>
  <c r="BB258" i="2" s="1"/>
  <c r="X259" i="2"/>
  <c r="BB259" i="2" s="1"/>
  <c r="X260" i="2"/>
  <c r="BB260" i="2" s="1"/>
  <c r="X261" i="2"/>
  <c r="BB261" i="2" s="1"/>
  <c r="X262" i="2"/>
  <c r="BB262" i="2" s="1"/>
  <c r="X263" i="2"/>
  <c r="X264" i="2"/>
  <c r="BB264" i="2" s="1"/>
  <c r="X265" i="2"/>
  <c r="BB265" i="2" s="1"/>
  <c r="X266" i="2"/>
  <c r="BB266" i="2" s="1"/>
  <c r="X267" i="2"/>
  <c r="X268" i="2"/>
  <c r="BB268" i="2" s="1"/>
  <c r="X269" i="2"/>
  <c r="BB269" i="2"/>
  <c r="X270" i="2"/>
  <c r="BB270" i="2" s="1"/>
  <c r="X271" i="2"/>
  <c r="BB271" i="2" s="1"/>
  <c r="X272" i="2"/>
  <c r="BB272" i="2" s="1"/>
  <c r="X273" i="2"/>
  <c r="BB273" i="2" s="1"/>
  <c r="X274" i="2"/>
  <c r="BB274" i="2" s="1"/>
  <c r="X275" i="2"/>
  <c r="BB275" i="2" s="1"/>
  <c r="X276" i="2"/>
  <c r="BB276" i="2" s="1"/>
  <c r="X277" i="2"/>
  <c r="BB277" i="2" s="1"/>
  <c r="X278" i="2"/>
  <c r="BB278" i="2" s="1"/>
  <c r="X243" i="2"/>
  <c r="BB243" i="2" s="1"/>
  <c r="P285" i="2"/>
  <c r="AT285" i="2" s="1"/>
  <c r="P284" i="2"/>
  <c r="AT284" i="2" s="1"/>
  <c r="P283" i="2"/>
  <c r="AT283" i="2" s="1"/>
  <c r="P282" i="2"/>
  <c r="AT282" i="2"/>
  <c r="AK247" i="2"/>
  <c r="AL247" i="2"/>
  <c r="AM247" i="2"/>
  <c r="AN247" i="2"/>
  <c r="AO247" i="2"/>
  <c r="AP247" i="2"/>
  <c r="AR247" i="2"/>
  <c r="AS247" i="2"/>
  <c r="AU247" i="2"/>
  <c r="AV247" i="2"/>
  <c r="AW247" i="2"/>
  <c r="AX247" i="2"/>
  <c r="AY247" i="2"/>
  <c r="AZ247" i="2"/>
  <c r="BA247" i="2"/>
  <c r="BC247" i="2"/>
  <c r="BD247" i="2"/>
  <c r="BE247" i="2"/>
  <c r="AK248" i="2"/>
  <c r="AL248" i="2"/>
  <c r="AM248" i="2"/>
  <c r="AN248" i="2"/>
  <c r="AO248" i="2"/>
  <c r="AP248" i="2"/>
  <c r="AR248" i="2"/>
  <c r="AS248" i="2"/>
  <c r="AU248" i="2"/>
  <c r="AV248" i="2"/>
  <c r="AW248" i="2"/>
  <c r="AX248" i="2"/>
  <c r="AY248" i="2"/>
  <c r="AZ248" i="2"/>
  <c r="BA248" i="2"/>
  <c r="BC248" i="2"/>
  <c r="BD248" i="2"/>
  <c r="BE248" i="2"/>
  <c r="AK249" i="2"/>
  <c r="AL249" i="2"/>
  <c r="AM249" i="2"/>
  <c r="AN249" i="2"/>
  <c r="AO249" i="2"/>
  <c r="AP249" i="2"/>
  <c r="AR249" i="2"/>
  <c r="AS249" i="2"/>
  <c r="AU249" i="2"/>
  <c r="AV249" i="2"/>
  <c r="AW249" i="2"/>
  <c r="AX249" i="2"/>
  <c r="AY249" i="2"/>
  <c r="AZ249" i="2"/>
  <c r="BA249" i="2"/>
  <c r="BC249" i="2"/>
  <c r="BD249" i="2"/>
  <c r="BE249" i="2"/>
  <c r="AK250" i="2"/>
  <c r="AL250" i="2"/>
  <c r="AM250" i="2"/>
  <c r="AN250" i="2"/>
  <c r="AO250" i="2"/>
  <c r="AP250" i="2"/>
  <c r="AR250" i="2"/>
  <c r="AS250" i="2"/>
  <c r="AU250" i="2"/>
  <c r="AV250" i="2"/>
  <c r="AW250" i="2"/>
  <c r="AX250" i="2"/>
  <c r="AY250" i="2"/>
  <c r="AZ250" i="2"/>
  <c r="BA250" i="2"/>
  <c r="BC250" i="2"/>
  <c r="BD250" i="2"/>
  <c r="BE250" i="2"/>
  <c r="AK251" i="2"/>
  <c r="AL251" i="2"/>
  <c r="AM251" i="2"/>
  <c r="AN251" i="2"/>
  <c r="AO251" i="2"/>
  <c r="AP251" i="2"/>
  <c r="AR251" i="2"/>
  <c r="AS251" i="2"/>
  <c r="AU251" i="2"/>
  <c r="AV251" i="2"/>
  <c r="AW251" i="2"/>
  <c r="AX251" i="2"/>
  <c r="AY251" i="2"/>
  <c r="AZ251" i="2"/>
  <c r="BA251" i="2"/>
  <c r="BC251" i="2"/>
  <c r="BD251" i="2"/>
  <c r="BE251" i="2"/>
  <c r="AK252" i="2"/>
  <c r="AL252" i="2"/>
  <c r="AM252" i="2"/>
  <c r="AN252" i="2"/>
  <c r="AO252" i="2"/>
  <c r="AP252" i="2"/>
  <c r="AR252" i="2"/>
  <c r="AS252" i="2"/>
  <c r="AU252" i="2"/>
  <c r="AV252" i="2"/>
  <c r="AW252" i="2"/>
  <c r="AX252" i="2"/>
  <c r="AY252" i="2"/>
  <c r="AZ252" i="2"/>
  <c r="BA252" i="2"/>
  <c r="BC252" i="2"/>
  <c r="BD252" i="2"/>
  <c r="BE252" i="2"/>
  <c r="AK253" i="2"/>
  <c r="AL253" i="2"/>
  <c r="AM253" i="2"/>
  <c r="AN253" i="2"/>
  <c r="AO253" i="2"/>
  <c r="AP253" i="2"/>
  <c r="AR253" i="2"/>
  <c r="AS253" i="2"/>
  <c r="AU253" i="2"/>
  <c r="AV253" i="2"/>
  <c r="AW253" i="2"/>
  <c r="AX253" i="2"/>
  <c r="AY253" i="2"/>
  <c r="AZ253" i="2"/>
  <c r="BA253" i="2"/>
  <c r="BC253" i="2"/>
  <c r="BD253" i="2"/>
  <c r="BE253" i="2"/>
  <c r="AK254" i="2"/>
  <c r="AL254" i="2"/>
  <c r="AM254" i="2"/>
  <c r="AN254" i="2"/>
  <c r="AO254" i="2"/>
  <c r="AP254" i="2"/>
  <c r="AR254" i="2"/>
  <c r="AS254" i="2"/>
  <c r="AU254" i="2"/>
  <c r="AV254" i="2"/>
  <c r="AW254" i="2"/>
  <c r="AX254" i="2"/>
  <c r="AY254" i="2"/>
  <c r="AZ254" i="2"/>
  <c r="BA254" i="2"/>
  <c r="BC254" i="2"/>
  <c r="BD254" i="2"/>
  <c r="BE254" i="2"/>
  <c r="AK255" i="2"/>
  <c r="AL255" i="2"/>
  <c r="AM255" i="2"/>
  <c r="AN255" i="2"/>
  <c r="AO255" i="2"/>
  <c r="AP255" i="2"/>
  <c r="AR255" i="2"/>
  <c r="AS255" i="2"/>
  <c r="AU255" i="2"/>
  <c r="AV255" i="2"/>
  <c r="AW255" i="2"/>
  <c r="AX255" i="2"/>
  <c r="AY255" i="2"/>
  <c r="AZ255" i="2"/>
  <c r="BA255" i="2"/>
  <c r="BC255" i="2"/>
  <c r="BD255" i="2"/>
  <c r="BE255" i="2"/>
  <c r="AK256" i="2"/>
  <c r="AL256" i="2"/>
  <c r="AM256" i="2"/>
  <c r="AN256" i="2"/>
  <c r="AO256" i="2"/>
  <c r="AP256" i="2"/>
  <c r="AR256" i="2"/>
  <c r="AS256" i="2"/>
  <c r="AU256" i="2"/>
  <c r="AV256" i="2"/>
  <c r="AW256" i="2"/>
  <c r="AX256" i="2"/>
  <c r="AY256" i="2"/>
  <c r="AZ256" i="2"/>
  <c r="BA256" i="2"/>
  <c r="BC256" i="2"/>
  <c r="BD256" i="2"/>
  <c r="BE256" i="2"/>
  <c r="AK257" i="2"/>
  <c r="AL257" i="2"/>
  <c r="AM257" i="2"/>
  <c r="AN257" i="2"/>
  <c r="AO257" i="2"/>
  <c r="AP257" i="2"/>
  <c r="AR257" i="2"/>
  <c r="AS257" i="2"/>
  <c r="AU257" i="2"/>
  <c r="AV257" i="2"/>
  <c r="AW257" i="2"/>
  <c r="AX257" i="2"/>
  <c r="AY257" i="2"/>
  <c r="AZ257" i="2"/>
  <c r="BA257" i="2"/>
  <c r="BC257" i="2"/>
  <c r="BD257" i="2"/>
  <c r="BE257" i="2"/>
  <c r="AK258" i="2"/>
  <c r="AL258" i="2"/>
  <c r="AM258" i="2"/>
  <c r="AN258" i="2"/>
  <c r="AO258" i="2"/>
  <c r="AP258" i="2"/>
  <c r="AR258" i="2"/>
  <c r="AS258" i="2"/>
  <c r="AU258" i="2"/>
  <c r="AV258" i="2"/>
  <c r="AW258" i="2"/>
  <c r="AX258" i="2"/>
  <c r="AY258" i="2"/>
  <c r="AZ258" i="2"/>
  <c r="BA258" i="2"/>
  <c r="BC258" i="2"/>
  <c r="BD258" i="2"/>
  <c r="BE258" i="2"/>
  <c r="AK259" i="2"/>
  <c r="AL259" i="2"/>
  <c r="AM259" i="2"/>
  <c r="AN259" i="2"/>
  <c r="AO259" i="2"/>
  <c r="AP259" i="2"/>
  <c r="AR259" i="2"/>
  <c r="AS259" i="2"/>
  <c r="AU259" i="2"/>
  <c r="AV259" i="2"/>
  <c r="AW259" i="2"/>
  <c r="AX259" i="2"/>
  <c r="AY259" i="2"/>
  <c r="AZ259" i="2"/>
  <c r="BA259" i="2"/>
  <c r="BC259" i="2"/>
  <c r="BD259" i="2"/>
  <c r="BE259" i="2"/>
  <c r="AK260" i="2"/>
  <c r="AL260" i="2"/>
  <c r="AM260" i="2"/>
  <c r="AN260" i="2"/>
  <c r="AO260" i="2"/>
  <c r="AP260" i="2"/>
  <c r="AR260" i="2"/>
  <c r="AS260" i="2"/>
  <c r="AU260" i="2"/>
  <c r="AV260" i="2"/>
  <c r="AW260" i="2"/>
  <c r="AX260" i="2"/>
  <c r="AY260" i="2"/>
  <c r="AZ260" i="2"/>
  <c r="BA260" i="2"/>
  <c r="BC260" i="2"/>
  <c r="BD260" i="2"/>
  <c r="BE260" i="2"/>
  <c r="AK261" i="2"/>
  <c r="AL261" i="2"/>
  <c r="AM261" i="2"/>
  <c r="AN261" i="2"/>
  <c r="AO261" i="2"/>
  <c r="AP261" i="2"/>
  <c r="AR261" i="2"/>
  <c r="AS261" i="2"/>
  <c r="AU261" i="2"/>
  <c r="AV261" i="2"/>
  <c r="AW261" i="2"/>
  <c r="AX261" i="2"/>
  <c r="AY261" i="2"/>
  <c r="AZ261" i="2"/>
  <c r="BA261" i="2"/>
  <c r="BC261" i="2"/>
  <c r="BD261" i="2"/>
  <c r="BE261" i="2"/>
  <c r="AK262" i="2"/>
  <c r="AL262" i="2"/>
  <c r="AM262" i="2"/>
  <c r="AN262" i="2"/>
  <c r="AO262" i="2"/>
  <c r="AP262" i="2"/>
  <c r="AR262" i="2"/>
  <c r="AS262" i="2"/>
  <c r="AU262" i="2"/>
  <c r="AV262" i="2"/>
  <c r="AW262" i="2"/>
  <c r="AX262" i="2"/>
  <c r="AY262" i="2"/>
  <c r="AZ262" i="2"/>
  <c r="BA262" i="2"/>
  <c r="BC262" i="2"/>
  <c r="BD262" i="2"/>
  <c r="BE262" i="2"/>
  <c r="AK263" i="2"/>
  <c r="AL263" i="2"/>
  <c r="AM263" i="2"/>
  <c r="AN263" i="2"/>
  <c r="AO263" i="2"/>
  <c r="AP263" i="2"/>
  <c r="AR263" i="2"/>
  <c r="AS263" i="2"/>
  <c r="AU263" i="2"/>
  <c r="AV263" i="2"/>
  <c r="AW263" i="2"/>
  <c r="AX263" i="2"/>
  <c r="AY263" i="2"/>
  <c r="AZ263" i="2"/>
  <c r="BA263" i="2"/>
  <c r="BC263" i="2"/>
  <c r="BD263" i="2"/>
  <c r="BE263" i="2"/>
  <c r="AK264" i="2"/>
  <c r="AL264" i="2"/>
  <c r="AM264" i="2"/>
  <c r="AN264" i="2"/>
  <c r="AO264" i="2"/>
  <c r="AP264" i="2"/>
  <c r="AR264" i="2"/>
  <c r="AS264" i="2"/>
  <c r="AU264" i="2"/>
  <c r="AV264" i="2"/>
  <c r="AW264" i="2"/>
  <c r="AX264" i="2"/>
  <c r="AY264" i="2"/>
  <c r="AZ264" i="2"/>
  <c r="BA264" i="2"/>
  <c r="BC264" i="2"/>
  <c r="BD264" i="2"/>
  <c r="BE264" i="2"/>
  <c r="AK265" i="2"/>
  <c r="AL265" i="2"/>
  <c r="AM265" i="2"/>
  <c r="AN265" i="2"/>
  <c r="AO265" i="2"/>
  <c r="AP265" i="2"/>
  <c r="AR265" i="2"/>
  <c r="AS265" i="2"/>
  <c r="AU265" i="2"/>
  <c r="AV265" i="2"/>
  <c r="AW265" i="2"/>
  <c r="AX265" i="2"/>
  <c r="AY265" i="2"/>
  <c r="AZ265" i="2"/>
  <c r="BA265" i="2"/>
  <c r="BC265" i="2"/>
  <c r="BD265" i="2"/>
  <c r="BE265" i="2"/>
  <c r="AK266" i="2"/>
  <c r="AL266" i="2"/>
  <c r="AM266" i="2"/>
  <c r="AN266" i="2"/>
  <c r="AO266" i="2"/>
  <c r="AP266" i="2"/>
  <c r="AR266" i="2"/>
  <c r="AS266" i="2"/>
  <c r="AU266" i="2"/>
  <c r="AV266" i="2"/>
  <c r="AW266" i="2"/>
  <c r="AX266" i="2"/>
  <c r="AY266" i="2"/>
  <c r="AZ266" i="2"/>
  <c r="BA266" i="2"/>
  <c r="BC266" i="2"/>
  <c r="BD266" i="2"/>
  <c r="BE266" i="2"/>
  <c r="AK267" i="2"/>
  <c r="AL267" i="2"/>
  <c r="AM267" i="2"/>
  <c r="AN267" i="2"/>
  <c r="AO267" i="2"/>
  <c r="AP267" i="2"/>
  <c r="AR267" i="2"/>
  <c r="AS267" i="2"/>
  <c r="AU267" i="2"/>
  <c r="AV267" i="2"/>
  <c r="AW267" i="2"/>
  <c r="AX267" i="2"/>
  <c r="AY267" i="2"/>
  <c r="AZ267" i="2"/>
  <c r="BA267" i="2"/>
  <c r="BC267" i="2"/>
  <c r="BD267" i="2"/>
  <c r="BE267" i="2"/>
  <c r="AK268" i="2"/>
  <c r="AL268" i="2"/>
  <c r="AM268" i="2"/>
  <c r="AN268" i="2"/>
  <c r="AO268" i="2"/>
  <c r="AP268" i="2"/>
  <c r="AR268" i="2"/>
  <c r="AS268" i="2"/>
  <c r="AU268" i="2"/>
  <c r="AV268" i="2"/>
  <c r="AW268" i="2"/>
  <c r="AX268" i="2"/>
  <c r="AY268" i="2"/>
  <c r="AZ268" i="2"/>
  <c r="BA268" i="2"/>
  <c r="BC268" i="2"/>
  <c r="BD268" i="2"/>
  <c r="BE268" i="2"/>
  <c r="AK269" i="2"/>
  <c r="AL269" i="2"/>
  <c r="AM269" i="2"/>
  <c r="AN269" i="2"/>
  <c r="AO269" i="2"/>
  <c r="AP269" i="2"/>
  <c r="AR269" i="2"/>
  <c r="AS269" i="2"/>
  <c r="AU269" i="2"/>
  <c r="AV269" i="2"/>
  <c r="AW269" i="2"/>
  <c r="AX269" i="2"/>
  <c r="AY269" i="2"/>
  <c r="AZ269" i="2"/>
  <c r="BA269" i="2"/>
  <c r="BC269" i="2"/>
  <c r="BD269" i="2"/>
  <c r="BE269" i="2"/>
  <c r="AK270" i="2"/>
  <c r="AL270" i="2"/>
  <c r="AM270" i="2"/>
  <c r="AN270" i="2"/>
  <c r="AO270" i="2"/>
  <c r="AP270" i="2"/>
  <c r="AR270" i="2"/>
  <c r="AS270" i="2"/>
  <c r="AU270" i="2"/>
  <c r="AV270" i="2"/>
  <c r="AW270" i="2"/>
  <c r="AX270" i="2"/>
  <c r="AY270" i="2"/>
  <c r="AZ270" i="2"/>
  <c r="BA270" i="2"/>
  <c r="BC270" i="2"/>
  <c r="BD270" i="2"/>
  <c r="BE270" i="2"/>
  <c r="AK271" i="2"/>
  <c r="AL271" i="2"/>
  <c r="AM271" i="2"/>
  <c r="AN271" i="2"/>
  <c r="AO271" i="2"/>
  <c r="AP271" i="2"/>
  <c r="AR271" i="2"/>
  <c r="AS271" i="2"/>
  <c r="AU271" i="2"/>
  <c r="AV271" i="2"/>
  <c r="AW271" i="2"/>
  <c r="AX271" i="2"/>
  <c r="AY271" i="2"/>
  <c r="AZ271" i="2"/>
  <c r="BA271" i="2"/>
  <c r="BC271" i="2"/>
  <c r="BD271" i="2"/>
  <c r="BE271" i="2"/>
  <c r="AK272" i="2"/>
  <c r="AL272" i="2"/>
  <c r="AM272" i="2"/>
  <c r="AN272" i="2"/>
  <c r="AO272" i="2"/>
  <c r="AP272" i="2"/>
  <c r="AR272" i="2"/>
  <c r="AS272" i="2"/>
  <c r="AU272" i="2"/>
  <c r="AV272" i="2"/>
  <c r="AW272" i="2"/>
  <c r="AX272" i="2"/>
  <c r="AY272" i="2"/>
  <c r="AZ272" i="2"/>
  <c r="BA272" i="2"/>
  <c r="BC272" i="2"/>
  <c r="BD272" i="2"/>
  <c r="BE272" i="2"/>
  <c r="AK273" i="2"/>
  <c r="AL273" i="2"/>
  <c r="AM273" i="2"/>
  <c r="AN273" i="2"/>
  <c r="AO273" i="2"/>
  <c r="AP273" i="2"/>
  <c r="AR273" i="2"/>
  <c r="AS273" i="2"/>
  <c r="AU273" i="2"/>
  <c r="AV273" i="2"/>
  <c r="AW273" i="2"/>
  <c r="AX273" i="2"/>
  <c r="AY273" i="2"/>
  <c r="AZ273" i="2"/>
  <c r="BA273" i="2"/>
  <c r="BC273" i="2"/>
  <c r="BD273" i="2"/>
  <c r="BE273" i="2"/>
  <c r="AK274" i="2"/>
  <c r="AL274" i="2"/>
  <c r="AM274" i="2"/>
  <c r="AN274" i="2"/>
  <c r="AO274" i="2"/>
  <c r="AP274" i="2"/>
  <c r="AR274" i="2"/>
  <c r="AS274" i="2"/>
  <c r="AU274" i="2"/>
  <c r="AV274" i="2"/>
  <c r="AW274" i="2"/>
  <c r="AX274" i="2"/>
  <c r="AY274" i="2"/>
  <c r="AZ274" i="2"/>
  <c r="BA274" i="2"/>
  <c r="BC274" i="2"/>
  <c r="BD274" i="2"/>
  <c r="BE274" i="2"/>
  <c r="AK275" i="2"/>
  <c r="AL275" i="2"/>
  <c r="AM275" i="2"/>
  <c r="AN275" i="2"/>
  <c r="AO275" i="2"/>
  <c r="AP275" i="2"/>
  <c r="AR275" i="2"/>
  <c r="AS275" i="2"/>
  <c r="AU275" i="2"/>
  <c r="AV275" i="2"/>
  <c r="AW275" i="2"/>
  <c r="AX275" i="2"/>
  <c r="AY275" i="2"/>
  <c r="AZ275" i="2"/>
  <c r="BA275" i="2"/>
  <c r="BC275" i="2"/>
  <c r="BD275" i="2"/>
  <c r="BE275" i="2"/>
  <c r="AK276" i="2"/>
  <c r="AL276" i="2"/>
  <c r="AM276" i="2"/>
  <c r="AN276" i="2"/>
  <c r="AO276" i="2"/>
  <c r="AP276" i="2"/>
  <c r="AR276" i="2"/>
  <c r="AS276" i="2"/>
  <c r="AU276" i="2"/>
  <c r="AV276" i="2"/>
  <c r="AW276" i="2"/>
  <c r="AX276" i="2"/>
  <c r="AY276" i="2"/>
  <c r="AZ276" i="2"/>
  <c r="BA276" i="2"/>
  <c r="BC276" i="2"/>
  <c r="BD276" i="2"/>
  <c r="BE276" i="2"/>
  <c r="AK277" i="2"/>
  <c r="AL277" i="2"/>
  <c r="AM277" i="2"/>
  <c r="AN277" i="2"/>
  <c r="AO277" i="2"/>
  <c r="AP277" i="2"/>
  <c r="AR277" i="2"/>
  <c r="AS277" i="2"/>
  <c r="AU277" i="2"/>
  <c r="AV277" i="2"/>
  <c r="AW277" i="2"/>
  <c r="AX277" i="2"/>
  <c r="AY277" i="2"/>
  <c r="AZ277" i="2"/>
  <c r="BA277" i="2"/>
  <c r="BC277" i="2"/>
  <c r="BD277" i="2"/>
  <c r="BE277" i="2"/>
  <c r="AK278" i="2"/>
  <c r="AL278" i="2"/>
  <c r="AM278" i="2"/>
  <c r="AN278" i="2"/>
  <c r="AO278" i="2"/>
  <c r="AP278" i="2"/>
  <c r="AR278" i="2"/>
  <c r="AS278" i="2"/>
  <c r="AU278" i="2"/>
  <c r="AV278" i="2"/>
  <c r="AW278" i="2"/>
  <c r="AX278" i="2"/>
  <c r="AY278" i="2"/>
  <c r="AZ278" i="2"/>
  <c r="BA278" i="2"/>
  <c r="BC278" i="2"/>
  <c r="BD278" i="2"/>
  <c r="BE278" i="2"/>
  <c r="AK279" i="2"/>
  <c r="AL279" i="2"/>
  <c r="AM279" i="2"/>
  <c r="AN279" i="2"/>
  <c r="AO279" i="2"/>
  <c r="AP279" i="2"/>
  <c r="AR279" i="2"/>
  <c r="AS279" i="2"/>
  <c r="AU279" i="2"/>
  <c r="AV279" i="2"/>
  <c r="AW279" i="2"/>
  <c r="AX279" i="2"/>
  <c r="AY279" i="2"/>
  <c r="AZ279" i="2"/>
  <c r="BA279" i="2"/>
  <c r="BC279" i="2"/>
  <c r="BD279" i="2"/>
  <c r="BE279" i="2"/>
  <c r="AK280" i="2"/>
  <c r="AL280" i="2"/>
  <c r="AM280" i="2"/>
  <c r="AN280" i="2"/>
  <c r="AO280" i="2"/>
  <c r="AP280" i="2"/>
  <c r="AR280" i="2"/>
  <c r="AS280" i="2"/>
  <c r="AU280" i="2"/>
  <c r="AV280" i="2"/>
  <c r="AW280" i="2"/>
  <c r="AX280" i="2"/>
  <c r="AY280" i="2"/>
  <c r="AZ280" i="2"/>
  <c r="BA280" i="2"/>
  <c r="BC280" i="2"/>
  <c r="BD280" i="2"/>
  <c r="BE280" i="2"/>
  <c r="AK281" i="2"/>
  <c r="AL281" i="2"/>
  <c r="AM281" i="2"/>
  <c r="AN281" i="2"/>
  <c r="AO281" i="2"/>
  <c r="AP281" i="2"/>
  <c r="AR281" i="2"/>
  <c r="AS281" i="2"/>
  <c r="AU281" i="2"/>
  <c r="AV281" i="2"/>
  <c r="AW281" i="2"/>
  <c r="AX281" i="2"/>
  <c r="AY281" i="2"/>
  <c r="AZ281" i="2"/>
  <c r="BA281" i="2"/>
  <c r="BC281" i="2"/>
  <c r="BD281" i="2"/>
  <c r="BE281" i="2"/>
  <c r="AK282" i="2"/>
  <c r="AL282" i="2"/>
  <c r="AM282" i="2"/>
  <c r="AN282" i="2"/>
  <c r="AO282" i="2"/>
  <c r="AP282" i="2"/>
  <c r="AR282" i="2"/>
  <c r="AS282" i="2"/>
  <c r="AU282" i="2"/>
  <c r="AV282" i="2"/>
  <c r="AW282" i="2"/>
  <c r="AX282" i="2"/>
  <c r="AY282" i="2"/>
  <c r="AZ282" i="2"/>
  <c r="BA282" i="2"/>
  <c r="BC282" i="2"/>
  <c r="BD282" i="2"/>
  <c r="BE282" i="2"/>
  <c r="AK283" i="2"/>
  <c r="AL283" i="2"/>
  <c r="AM283" i="2"/>
  <c r="AN283" i="2"/>
  <c r="AO283" i="2"/>
  <c r="AP283" i="2"/>
  <c r="AR283" i="2"/>
  <c r="AS283" i="2"/>
  <c r="AU283" i="2"/>
  <c r="AV283" i="2"/>
  <c r="AW283" i="2"/>
  <c r="AX283" i="2"/>
  <c r="AY283" i="2"/>
  <c r="AZ283" i="2"/>
  <c r="BA283" i="2"/>
  <c r="BC283" i="2"/>
  <c r="BD283" i="2"/>
  <c r="BE283" i="2"/>
  <c r="AK284" i="2"/>
  <c r="AL284" i="2"/>
  <c r="AM284" i="2"/>
  <c r="AN284" i="2"/>
  <c r="AO284" i="2"/>
  <c r="AP284" i="2"/>
  <c r="AR284" i="2"/>
  <c r="AS284" i="2"/>
  <c r="AU284" i="2"/>
  <c r="AV284" i="2"/>
  <c r="AW284" i="2"/>
  <c r="AX284" i="2"/>
  <c r="AY284" i="2"/>
  <c r="AZ284" i="2"/>
  <c r="BA284" i="2"/>
  <c r="BC284" i="2"/>
  <c r="BD284" i="2"/>
  <c r="BE284" i="2"/>
  <c r="AK285" i="2"/>
  <c r="AL285" i="2"/>
  <c r="AM285" i="2"/>
  <c r="AN285" i="2"/>
  <c r="AO285" i="2"/>
  <c r="AP285" i="2"/>
  <c r="AR285" i="2"/>
  <c r="AS285" i="2"/>
  <c r="AU285" i="2"/>
  <c r="AV285" i="2"/>
  <c r="AW285" i="2"/>
  <c r="AX285" i="2"/>
  <c r="AY285" i="2"/>
  <c r="AZ285" i="2"/>
  <c r="BA285" i="2"/>
  <c r="BC285" i="2"/>
  <c r="BD285" i="2"/>
  <c r="BE285" i="2"/>
  <c r="AK286" i="2"/>
  <c r="AL286" i="2"/>
  <c r="AM286" i="2"/>
  <c r="AN286" i="2"/>
  <c r="AO286" i="2"/>
  <c r="AP286" i="2"/>
  <c r="AR286" i="2"/>
  <c r="AS286" i="2"/>
  <c r="AU286" i="2"/>
  <c r="AV286" i="2"/>
  <c r="AW286" i="2"/>
  <c r="AX286" i="2"/>
  <c r="AY286" i="2"/>
  <c r="AZ286" i="2"/>
  <c r="BA286" i="2"/>
  <c r="BC286" i="2"/>
  <c r="BD286" i="2"/>
  <c r="BE286" i="2"/>
  <c r="AK287" i="2"/>
  <c r="AL287" i="2"/>
  <c r="AM287" i="2"/>
  <c r="AN287" i="2"/>
  <c r="AO287" i="2"/>
  <c r="AP287" i="2"/>
  <c r="AR287" i="2"/>
  <c r="AS287" i="2"/>
  <c r="AU287" i="2"/>
  <c r="AV287" i="2"/>
  <c r="AW287" i="2"/>
  <c r="AX287" i="2"/>
  <c r="AY287" i="2"/>
  <c r="AZ287" i="2"/>
  <c r="BA287" i="2"/>
  <c r="BC287" i="2"/>
  <c r="BD287" i="2"/>
  <c r="BE287" i="2"/>
  <c r="AK288" i="2"/>
  <c r="AL288" i="2"/>
  <c r="AM288" i="2"/>
  <c r="AN288" i="2"/>
  <c r="AO288" i="2"/>
  <c r="AP288" i="2"/>
  <c r="AR288" i="2"/>
  <c r="AS288" i="2"/>
  <c r="AU288" i="2"/>
  <c r="AV288" i="2"/>
  <c r="AW288" i="2"/>
  <c r="AX288" i="2"/>
  <c r="AY288" i="2"/>
  <c r="AZ288" i="2"/>
  <c r="BA288" i="2"/>
  <c r="BC288" i="2"/>
  <c r="BD288" i="2"/>
  <c r="BE288" i="2"/>
  <c r="AK289" i="2"/>
  <c r="AL289" i="2"/>
  <c r="AM289" i="2"/>
  <c r="AN289" i="2"/>
  <c r="AO289" i="2"/>
  <c r="AP289" i="2"/>
  <c r="AR289" i="2"/>
  <c r="AS289" i="2"/>
  <c r="AU289" i="2"/>
  <c r="AV289" i="2"/>
  <c r="AW289" i="2"/>
  <c r="AX289" i="2"/>
  <c r="AY289" i="2"/>
  <c r="AZ289" i="2"/>
  <c r="BA289" i="2"/>
  <c r="BC289" i="2"/>
  <c r="BD289" i="2"/>
  <c r="BE289" i="2"/>
  <c r="AK290" i="2"/>
  <c r="AL290" i="2"/>
  <c r="AM290" i="2"/>
  <c r="AN290" i="2"/>
  <c r="AO290" i="2"/>
  <c r="AP290" i="2"/>
  <c r="AR290" i="2"/>
  <c r="AS290" i="2"/>
  <c r="AU290" i="2"/>
  <c r="AV290" i="2"/>
  <c r="AW290" i="2"/>
  <c r="AX290" i="2"/>
  <c r="AY290" i="2"/>
  <c r="AZ290" i="2"/>
  <c r="BA290" i="2"/>
  <c r="BC290" i="2"/>
  <c r="BD290" i="2"/>
  <c r="BE290" i="2"/>
  <c r="AK291" i="2"/>
  <c r="AL291" i="2"/>
  <c r="AM291" i="2"/>
  <c r="AN291" i="2"/>
  <c r="AO291" i="2"/>
  <c r="AP291" i="2"/>
  <c r="AR291" i="2"/>
  <c r="AS291" i="2"/>
  <c r="AU291" i="2"/>
  <c r="AV291" i="2"/>
  <c r="AW291" i="2"/>
  <c r="AX291" i="2"/>
  <c r="AY291" i="2"/>
  <c r="AZ291" i="2"/>
  <c r="BA291" i="2"/>
  <c r="BC291" i="2"/>
  <c r="BD291" i="2"/>
  <c r="BE291" i="2"/>
  <c r="AK292" i="2"/>
  <c r="AL292" i="2"/>
  <c r="AM292" i="2"/>
  <c r="AN292" i="2"/>
  <c r="AO292" i="2"/>
  <c r="AP292" i="2"/>
  <c r="AR292" i="2"/>
  <c r="AS292" i="2"/>
  <c r="AU292" i="2"/>
  <c r="AV292" i="2"/>
  <c r="AW292" i="2"/>
  <c r="AX292" i="2"/>
  <c r="AY292" i="2"/>
  <c r="AZ292" i="2"/>
  <c r="BA292" i="2"/>
  <c r="BC292" i="2"/>
  <c r="BD292" i="2"/>
  <c r="BE292" i="2"/>
  <c r="AK293" i="2"/>
  <c r="AL293" i="2"/>
  <c r="AM293" i="2"/>
  <c r="AN293" i="2"/>
  <c r="AO293" i="2"/>
  <c r="AP293" i="2"/>
  <c r="AR293" i="2"/>
  <c r="AS293" i="2"/>
  <c r="AU293" i="2"/>
  <c r="AV293" i="2"/>
  <c r="AW293" i="2"/>
  <c r="AX293" i="2"/>
  <c r="AY293" i="2"/>
  <c r="AZ293" i="2"/>
  <c r="BA293" i="2"/>
  <c r="BC293" i="2"/>
  <c r="BD293" i="2"/>
  <c r="BE293" i="2"/>
  <c r="AK294" i="2"/>
  <c r="AL294" i="2"/>
  <c r="AM294" i="2"/>
  <c r="AN294" i="2"/>
  <c r="AO294" i="2"/>
  <c r="AP294" i="2"/>
  <c r="AR294" i="2"/>
  <c r="AS294" i="2"/>
  <c r="AU294" i="2"/>
  <c r="AV294" i="2"/>
  <c r="AW294" i="2"/>
  <c r="AX294" i="2"/>
  <c r="AY294" i="2"/>
  <c r="AZ294" i="2"/>
  <c r="BA294" i="2"/>
  <c r="BC294" i="2"/>
  <c r="BD294" i="2"/>
  <c r="BE294" i="2"/>
  <c r="AK295" i="2"/>
  <c r="AL295" i="2"/>
  <c r="AM295" i="2"/>
  <c r="AN295" i="2"/>
  <c r="AO295" i="2"/>
  <c r="AP295" i="2"/>
  <c r="AR295" i="2"/>
  <c r="AS295" i="2"/>
  <c r="AU295" i="2"/>
  <c r="AV295" i="2"/>
  <c r="AW295" i="2"/>
  <c r="AX295" i="2"/>
  <c r="AY295" i="2"/>
  <c r="AZ295" i="2"/>
  <c r="BA295" i="2"/>
  <c r="BC295" i="2"/>
  <c r="BD295" i="2"/>
  <c r="BE295" i="2"/>
  <c r="AK296" i="2"/>
  <c r="AL296" i="2"/>
  <c r="AM296" i="2"/>
  <c r="AN296" i="2"/>
  <c r="AO296" i="2"/>
  <c r="AP296" i="2"/>
  <c r="AR296" i="2"/>
  <c r="AS296" i="2"/>
  <c r="AU296" i="2"/>
  <c r="AV296" i="2"/>
  <c r="AW296" i="2"/>
  <c r="AX296" i="2"/>
  <c r="AY296" i="2"/>
  <c r="AZ296" i="2"/>
  <c r="BA296" i="2"/>
  <c r="BC296" i="2"/>
  <c r="BD296" i="2"/>
  <c r="BE296" i="2"/>
  <c r="AK297" i="2"/>
  <c r="AL297" i="2"/>
  <c r="AM297" i="2"/>
  <c r="AN297" i="2"/>
  <c r="AO297" i="2"/>
  <c r="AP297" i="2"/>
  <c r="AR297" i="2"/>
  <c r="AS297" i="2"/>
  <c r="AU297" i="2"/>
  <c r="AV297" i="2"/>
  <c r="AW297" i="2"/>
  <c r="AX297" i="2"/>
  <c r="AY297" i="2"/>
  <c r="AZ297" i="2"/>
  <c r="BA297" i="2"/>
  <c r="BC297" i="2"/>
  <c r="BD297" i="2"/>
  <c r="BE297" i="2"/>
  <c r="AK298" i="2"/>
  <c r="AL298" i="2"/>
  <c r="AM298" i="2"/>
  <c r="AN298" i="2"/>
  <c r="AO298" i="2"/>
  <c r="AP298" i="2"/>
  <c r="AR298" i="2"/>
  <c r="AS298" i="2"/>
  <c r="AU298" i="2"/>
  <c r="AV298" i="2"/>
  <c r="AW298" i="2"/>
  <c r="AX298" i="2"/>
  <c r="AY298" i="2"/>
  <c r="AZ298" i="2"/>
  <c r="BA298" i="2"/>
  <c r="BC298" i="2"/>
  <c r="BD298" i="2"/>
  <c r="BE298" i="2"/>
  <c r="AK299" i="2"/>
  <c r="AL299" i="2"/>
  <c r="AM299" i="2"/>
  <c r="AN299" i="2"/>
  <c r="AO299" i="2"/>
  <c r="AP299" i="2"/>
  <c r="AR299" i="2"/>
  <c r="AS299" i="2"/>
  <c r="AU299" i="2"/>
  <c r="AV299" i="2"/>
  <c r="AW299" i="2"/>
  <c r="AX299" i="2"/>
  <c r="AY299" i="2"/>
  <c r="AZ299" i="2"/>
  <c r="BA299" i="2"/>
  <c r="BC299" i="2"/>
  <c r="BD299" i="2"/>
  <c r="BE299" i="2"/>
  <c r="AK300" i="2"/>
  <c r="AL300" i="2"/>
  <c r="AM300" i="2"/>
  <c r="AN300" i="2"/>
  <c r="AO300" i="2"/>
  <c r="AP300" i="2"/>
  <c r="AR300" i="2"/>
  <c r="AS300" i="2"/>
  <c r="AU300" i="2"/>
  <c r="AV300" i="2"/>
  <c r="AW300" i="2"/>
  <c r="AX300" i="2"/>
  <c r="AY300" i="2"/>
  <c r="AZ300" i="2"/>
  <c r="BA300" i="2"/>
  <c r="BC300" i="2"/>
  <c r="BD300" i="2"/>
  <c r="BE300" i="2"/>
  <c r="AK151" i="2"/>
  <c r="AL151" i="2"/>
  <c r="AM151" i="2"/>
  <c r="AN151" i="2"/>
  <c r="AO151" i="2"/>
  <c r="AP151" i="2"/>
  <c r="AR151" i="2"/>
  <c r="AS151" i="2"/>
  <c r="AU151" i="2"/>
  <c r="AV151" i="2"/>
  <c r="AW151" i="2"/>
  <c r="AX151" i="2"/>
  <c r="AY151" i="2"/>
  <c r="AZ151" i="2"/>
  <c r="BA151" i="2"/>
  <c r="BC151" i="2"/>
  <c r="BD151" i="2"/>
  <c r="BE151" i="2"/>
  <c r="AK152" i="2"/>
  <c r="AL152" i="2"/>
  <c r="AM152" i="2"/>
  <c r="AN152" i="2"/>
  <c r="AO152" i="2"/>
  <c r="AP152" i="2"/>
  <c r="AR152" i="2"/>
  <c r="AS152" i="2"/>
  <c r="AU152" i="2"/>
  <c r="AV152" i="2"/>
  <c r="AW152" i="2"/>
  <c r="AX152" i="2"/>
  <c r="AY152" i="2"/>
  <c r="AZ152" i="2"/>
  <c r="BA152" i="2"/>
  <c r="BC152" i="2"/>
  <c r="BD152" i="2"/>
  <c r="BE152" i="2"/>
  <c r="AK153" i="2"/>
  <c r="AL153" i="2"/>
  <c r="AM153" i="2"/>
  <c r="AN153" i="2"/>
  <c r="AO153" i="2"/>
  <c r="AP153" i="2"/>
  <c r="AR153" i="2"/>
  <c r="AS153" i="2"/>
  <c r="AU153" i="2"/>
  <c r="AV153" i="2"/>
  <c r="AW153" i="2"/>
  <c r="AX153" i="2"/>
  <c r="AY153" i="2"/>
  <c r="AZ153" i="2"/>
  <c r="BA153" i="2"/>
  <c r="BC153" i="2"/>
  <c r="BD153" i="2"/>
  <c r="BE153" i="2"/>
  <c r="AK154" i="2"/>
  <c r="AL154" i="2"/>
  <c r="AM154" i="2"/>
  <c r="AN154" i="2"/>
  <c r="AO154" i="2"/>
  <c r="AP154" i="2"/>
  <c r="AR154" i="2"/>
  <c r="AS154" i="2"/>
  <c r="AU154" i="2"/>
  <c r="AV154" i="2"/>
  <c r="AW154" i="2"/>
  <c r="AX154" i="2"/>
  <c r="AY154" i="2"/>
  <c r="AZ154" i="2"/>
  <c r="BA154" i="2"/>
  <c r="BC154" i="2"/>
  <c r="BD154" i="2"/>
  <c r="BE154" i="2"/>
  <c r="AK155" i="2"/>
  <c r="AL155" i="2"/>
  <c r="AM155" i="2"/>
  <c r="AN155" i="2"/>
  <c r="AO155" i="2"/>
  <c r="AP155" i="2"/>
  <c r="AR155" i="2"/>
  <c r="AS155" i="2"/>
  <c r="AU155" i="2"/>
  <c r="AV155" i="2"/>
  <c r="AW155" i="2"/>
  <c r="AX155" i="2"/>
  <c r="AY155" i="2"/>
  <c r="AZ155" i="2"/>
  <c r="BA155" i="2"/>
  <c r="BC155" i="2"/>
  <c r="BD155" i="2"/>
  <c r="BE155" i="2"/>
  <c r="AK156" i="2"/>
  <c r="AL156" i="2"/>
  <c r="AM156" i="2"/>
  <c r="AN156" i="2"/>
  <c r="AO156" i="2"/>
  <c r="AP156" i="2"/>
  <c r="AR156" i="2"/>
  <c r="AS156" i="2"/>
  <c r="AU156" i="2"/>
  <c r="AV156" i="2"/>
  <c r="AW156" i="2"/>
  <c r="AX156" i="2"/>
  <c r="AY156" i="2"/>
  <c r="AZ156" i="2"/>
  <c r="BA156" i="2"/>
  <c r="BC156" i="2"/>
  <c r="BD156" i="2"/>
  <c r="BE156" i="2"/>
  <c r="AK157" i="2"/>
  <c r="AL157" i="2"/>
  <c r="AM157" i="2"/>
  <c r="AN157" i="2"/>
  <c r="AO157" i="2"/>
  <c r="AP157" i="2"/>
  <c r="AR157" i="2"/>
  <c r="AS157" i="2"/>
  <c r="AU157" i="2"/>
  <c r="AV157" i="2"/>
  <c r="AW157" i="2"/>
  <c r="AX157" i="2"/>
  <c r="AY157" i="2"/>
  <c r="AZ157" i="2"/>
  <c r="BA157" i="2"/>
  <c r="BC157" i="2"/>
  <c r="BD157" i="2"/>
  <c r="BE157" i="2"/>
  <c r="AK158" i="2"/>
  <c r="AL158" i="2"/>
  <c r="AM158" i="2"/>
  <c r="AN158" i="2"/>
  <c r="AO158" i="2"/>
  <c r="AP158" i="2"/>
  <c r="AR158" i="2"/>
  <c r="AS158" i="2"/>
  <c r="AU158" i="2"/>
  <c r="AV158" i="2"/>
  <c r="AW158" i="2"/>
  <c r="AX158" i="2"/>
  <c r="AY158" i="2"/>
  <c r="AZ158" i="2"/>
  <c r="BA158" i="2"/>
  <c r="BC158" i="2"/>
  <c r="BD158" i="2"/>
  <c r="BE158" i="2"/>
  <c r="AK159" i="2"/>
  <c r="AL159" i="2"/>
  <c r="AM159" i="2"/>
  <c r="AN159" i="2"/>
  <c r="AO159" i="2"/>
  <c r="AP159" i="2"/>
  <c r="AR159" i="2"/>
  <c r="AS159" i="2"/>
  <c r="AU159" i="2"/>
  <c r="AV159" i="2"/>
  <c r="AW159" i="2"/>
  <c r="AX159" i="2"/>
  <c r="AY159" i="2"/>
  <c r="AZ159" i="2"/>
  <c r="BA159" i="2"/>
  <c r="BC159" i="2"/>
  <c r="BD159" i="2"/>
  <c r="BE159" i="2"/>
  <c r="AK160" i="2"/>
  <c r="AL160" i="2"/>
  <c r="AM160" i="2"/>
  <c r="AN160" i="2"/>
  <c r="AO160" i="2"/>
  <c r="AP160" i="2"/>
  <c r="AR160" i="2"/>
  <c r="AS160" i="2"/>
  <c r="AU160" i="2"/>
  <c r="AV160" i="2"/>
  <c r="AW160" i="2"/>
  <c r="AX160" i="2"/>
  <c r="AY160" i="2"/>
  <c r="AZ160" i="2"/>
  <c r="BA160" i="2"/>
  <c r="BC160" i="2"/>
  <c r="BD160" i="2"/>
  <c r="BE160" i="2"/>
  <c r="AK161" i="2"/>
  <c r="AL161" i="2"/>
  <c r="AM161" i="2"/>
  <c r="AN161" i="2"/>
  <c r="AO161" i="2"/>
  <c r="AP161" i="2"/>
  <c r="AR161" i="2"/>
  <c r="AS161" i="2"/>
  <c r="AU161" i="2"/>
  <c r="AV161" i="2"/>
  <c r="AW161" i="2"/>
  <c r="AX161" i="2"/>
  <c r="AY161" i="2"/>
  <c r="AZ161" i="2"/>
  <c r="BA161" i="2"/>
  <c r="BC161" i="2"/>
  <c r="BD161" i="2"/>
  <c r="BE161" i="2"/>
  <c r="AK162" i="2"/>
  <c r="AL162" i="2"/>
  <c r="AM162" i="2"/>
  <c r="AN162" i="2"/>
  <c r="AO162" i="2"/>
  <c r="AP162" i="2"/>
  <c r="AR162" i="2"/>
  <c r="AS162" i="2"/>
  <c r="AU162" i="2"/>
  <c r="AV162" i="2"/>
  <c r="AW162" i="2"/>
  <c r="AX162" i="2"/>
  <c r="AY162" i="2"/>
  <c r="AZ162" i="2"/>
  <c r="BA162" i="2"/>
  <c r="BC162" i="2"/>
  <c r="BD162" i="2"/>
  <c r="BE162" i="2"/>
  <c r="AK163" i="2"/>
  <c r="AL163" i="2"/>
  <c r="AM163" i="2"/>
  <c r="AN163" i="2"/>
  <c r="AO163" i="2"/>
  <c r="AP163" i="2"/>
  <c r="AR163" i="2"/>
  <c r="AS163" i="2"/>
  <c r="AU163" i="2"/>
  <c r="AV163" i="2"/>
  <c r="AW163" i="2"/>
  <c r="AX163" i="2"/>
  <c r="AY163" i="2"/>
  <c r="AZ163" i="2"/>
  <c r="BA163" i="2"/>
  <c r="BC163" i="2"/>
  <c r="BD163" i="2"/>
  <c r="BE163" i="2"/>
  <c r="AK164" i="2"/>
  <c r="AL164" i="2"/>
  <c r="AM164" i="2"/>
  <c r="AN164" i="2"/>
  <c r="AO164" i="2"/>
  <c r="AP164" i="2"/>
  <c r="AR164" i="2"/>
  <c r="AS164" i="2"/>
  <c r="AU164" i="2"/>
  <c r="AV164" i="2"/>
  <c r="AW164" i="2"/>
  <c r="AX164" i="2"/>
  <c r="AY164" i="2"/>
  <c r="AZ164" i="2"/>
  <c r="BA164" i="2"/>
  <c r="BC164" i="2"/>
  <c r="BD164" i="2"/>
  <c r="BE164" i="2"/>
  <c r="AK165" i="2"/>
  <c r="AL165" i="2"/>
  <c r="AM165" i="2"/>
  <c r="AN165" i="2"/>
  <c r="AO165" i="2"/>
  <c r="AP165" i="2"/>
  <c r="AR165" i="2"/>
  <c r="AS165" i="2"/>
  <c r="AU165" i="2"/>
  <c r="AV165" i="2"/>
  <c r="AW165" i="2"/>
  <c r="AX165" i="2"/>
  <c r="AY165" i="2"/>
  <c r="AZ165" i="2"/>
  <c r="BA165" i="2"/>
  <c r="BC165" i="2"/>
  <c r="BD165" i="2"/>
  <c r="BE165" i="2"/>
  <c r="AK166" i="2"/>
  <c r="AL166" i="2"/>
  <c r="AM166" i="2"/>
  <c r="AN166" i="2"/>
  <c r="AO166" i="2"/>
  <c r="AP166" i="2"/>
  <c r="AR166" i="2"/>
  <c r="AS166" i="2"/>
  <c r="AU166" i="2"/>
  <c r="AV166" i="2"/>
  <c r="AW166" i="2"/>
  <c r="AX166" i="2"/>
  <c r="AY166" i="2"/>
  <c r="AZ166" i="2"/>
  <c r="BA166" i="2"/>
  <c r="BC166" i="2"/>
  <c r="BD166" i="2"/>
  <c r="BE166" i="2"/>
  <c r="AK167" i="2"/>
  <c r="AL167" i="2"/>
  <c r="AM167" i="2"/>
  <c r="AN167" i="2"/>
  <c r="AO167" i="2"/>
  <c r="AP167" i="2"/>
  <c r="AR167" i="2"/>
  <c r="AS167" i="2"/>
  <c r="AU167" i="2"/>
  <c r="AV167" i="2"/>
  <c r="AW167" i="2"/>
  <c r="AX167" i="2"/>
  <c r="AY167" i="2"/>
  <c r="AZ167" i="2"/>
  <c r="BA167" i="2"/>
  <c r="BC167" i="2"/>
  <c r="BD167" i="2"/>
  <c r="BE167" i="2"/>
  <c r="AK168" i="2"/>
  <c r="AL168" i="2"/>
  <c r="AM168" i="2"/>
  <c r="AN168" i="2"/>
  <c r="AO168" i="2"/>
  <c r="AP168" i="2"/>
  <c r="AR168" i="2"/>
  <c r="AS168" i="2"/>
  <c r="AU168" i="2"/>
  <c r="AV168" i="2"/>
  <c r="AW168" i="2"/>
  <c r="AX168" i="2"/>
  <c r="AY168" i="2"/>
  <c r="AZ168" i="2"/>
  <c r="BA168" i="2"/>
  <c r="BC168" i="2"/>
  <c r="BD168" i="2"/>
  <c r="BE168" i="2"/>
  <c r="AK169" i="2"/>
  <c r="AL169" i="2"/>
  <c r="AM169" i="2"/>
  <c r="AN169" i="2"/>
  <c r="AO169" i="2"/>
  <c r="AP169" i="2"/>
  <c r="AR169" i="2"/>
  <c r="AS169" i="2"/>
  <c r="AU169" i="2"/>
  <c r="AV169" i="2"/>
  <c r="AW169" i="2"/>
  <c r="AX169" i="2"/>
  <c r="AY169" i="2"/>
  <c r="AZ169" i="2"/>
  <c r="BA169" i="2"/>
  <c r="BC169" i="2"/>
  <c r="BD169" i="2"/>
  <c r="BE169" i="2"/>
  <c r="AK170" i="2"/>
  <c r="AL170" i="2"/>
  <c r="AM170" i="2"/>
  <c r="AN170" i="2"/>
  <c r="AO170" i="2"/>
  <c r="AP170" i="2"/>
  <c r="AR170" i="2"/>
  <c r="AS170" i="2"/>
  <c r="AU170" i="2"/>
  <c r="AV170" i="2"/>
  <c r="AW170" i="2"/>
  <c r="AX170" i="2"/>
  <c r="AY170" i="2"/>
  <c r="AZ170" i="2"/>
  <c r="BA170" i="2"/>
  <c r="BC170" i="2"/>
  <c r="BD170" i="2"/>
  <c r="BE170" i="2"/>
  <c r="AK171" i="2"/>
  <c r="AL171" i="2"/>
  <c r="AM171" i="2"/>
  <c r="AN171" i="2"/>
  <c r="AO171" i="2"/>
  <c r="AP171" i="2"/>
  <c r="AR171" i="2"/>
  <c r="AS171" i="2"/>
  <c r="AU171" i="2"/>
  <c r="AV171" i="2"/>
  <c r="AW171" i="2"/>
  <c r="AX171" i="2"/>
  <c r="AY171" i="2"/>
  <c r="AZ171" i="2"/>
  <c r="BA171" i="2"/>
  <c r="BC171" i="2"/>
  <c r="BD171" i="2"/>
  <c r="BE171" i="2"/>
  <c r="AK172" i="2"/>
  <c r="AL172" i="2"/>
  <c r="AM172" i="2"/>
  <c r="AN172" i="2"/>
  <c r="AO172" i="2"/>
  <c r="AP172" i="2"/>
  <c r="AR172" i="2"/>
  <c r="AS172" i="2"/>
  <c r="AU172" i="2"/>
  <c r="AV172" i="2"/>
  <c r="AW172" i="2"/>
  <c r="AX172" i="2"/>
  <c r="AY172" i="2"/>
  <c r="AZ172" i="2"/>
  <c r="BA172" i="2"/>
  <c r="BC172" i="2"/>
  <c r="BD172" i="2"/>
  <c r="BE172" i="2"/>
  <c r="AK173" i="2"/>
  <c r="AL173" i="2"/>
  <c r="AM173" i="2"/>
  <c r="AN173" i="2"/>
  <c r="AO173" i="2"/>
  <c r="AP173" i="2"/>
  <c r="AR173" i="2"/>
  <c r="AS173" i="2"/>
  <c r="AU173" i="2"/>
  <c r="AV173" i="2"/>
  <c r="AW173" i="2"/>
  <c r="AX173" i="2"/>
  <c r="AY173" i="2"/>
  <c r="AZ173" i="2"/>
  <c r="BA173" i="2"/>
  <c r="BC173" i="2"/>
  <c r="BD173" i="2"/>
  <c r="BE173" i="2"/>
  <c r="AK174" i="2"/>
  <c r="AL174" i="2"/>
  <c r="AM174" i="2"/>
  <c r="AN174" i="2"/>
  <c r="AO174" i="2"/>
  <c r="AP174" i="2"/>
  <c r="AR174" i="2"/>
  <c r="AS174" i="2"/>
  <c r="AU174" i="2"/>
  <c r="AV174" i="2"/>
  <c r="AW174" i="2"/>
  <c r="AX174" i="2"/>
  <c r="AY174" i="2"/>
  <c r="AZ174" i="2"/>
  <c r="BA174" i="2"/>
  <c r="BC174" i="2"/>
  <c r="BD174" i="2"/>
  <c r="BE174" i="2"/>
  <c r="AK175" i="2"/>
  <c r="AL175" i="2"/>
  <c r="AM175" i="2"/>
  <c r="AN175" i="2"/>
  <c r="AO175" i="2"/>
  <c r="AP175" i="2"/>
  <c r="AR175" i="2"/>
  <c r="AS175" i="2"/>
  <c r="AU175" i="2"/>
  <c r="AV175" i="2"/>
  <c r="AW175" i="2"/>
  <c r="AX175" i="2"/>
  <c r="AY175" i="2"/>
  <c r="AZ175" i="2"/>
  <c r="BA175" i="2"/>
  <c r="BC175" i="2"/>
  <c r="BD175" i="2"/>
  <c r="BE175" i="2"/>
  <c r="AK176" i="2"/>
  <c r="AL176" i="2"/>
  <c r="AM176" i="2"/>
  <c r="AN176" i="2"/>
  <c r="AO176" i="2"/>
  <c r="AP176" i="2"/>
  <c r="AR176" i="2"/>
  <c r="AS176" i="2"/>
  <c r="AU176" i="2"/>
  <c r="AV176" i="2"/>
  <c r="AW176" i="2"/>
  <c r="AX176" i="2"/>
  <c r="AY176" i="2"/>
  <c r="AZ176" i="2"/>
  <c r="BA176" i="2"/>
  <c r="BC176" i="2"/>
  <c r="BD176" i="2"/>
  <c r="BE176" i="2"/>
  <c r="AK177" i="2"/>
  <c r="AL177" i="2"/>
  <c r="AM177" i="2"/>
  <c r="AN177" i="2"/>
  <c r="AO177" i="2"/>
  <c r="AP177" i="2"/>
  <c r="AR177" i="2"/>
  <c r="AS177" i="2"/>
  <c r="AU177" i="2"/>
  <c r="AV177" i="2"/>
  <c r="AW177" i="2"/>
  <c r="AX177" i="2"/>
  <c r="AY177" i="2"/>
  <c r="AZ177" i="2"/>
  <c r="BA177" i="2"/>
  <c r="BC177" i="2"/>
  <c r="BD177" i="2"/>
  <c r="BE177" i="2"/>
  <c r="AK178" i="2"/>
  <c r="AL178" i="2"/>
  <c r="AM178" i="2"/>
  <c r="AN178" i="2"/>
  <c r="AO178" i="2"/>
  <c r="AP178" i="2"/>
  <c r="AR178" i="2"/>
  <c r="AS178" i="2"/>
  <c r="AU178" i="2"/>
  <c r="AV178" i="2"/>
  <c r="AW178" i="2"/>
  <c r="AX178" i="2"/>
  <c r="AY178" i="2"/>
  <c r="AZ178" i="2"/>
  <c r="BA178" i="2"/>
  <c r="BC178" i="2"/>
  <c r="BD178" i="2"/>
  <c r="BE178" i="2"/>
  <c r="AK179" i="2"/>
  <c r="AL179" i="2"/>
  <c r="AM179" i="2"/>
  <c r="AN179" i="2"/>
  <c r="AO179" i="2"/>
  <c r="AP179" i="2"/>
  <c r="AR179" i="2"/>
  <c r="AS179" i="2"/>
  <c r="AU179" i="2"/>
  <c r="AV179" i="2"/>
  <c r="AW179" i="2"/>
  <c r="AX179" i="2"/>
  <c r="AY179" i="2"/>
  <c r="AZ179" i="2"/>
  <c r="BA179" i="2"/>
  <c r="BC179" i="2"/>
  <c r="BD179" i="2"/>
  <c r="BE179" i="2"/>
  <c r="AK180" i="2"/>
  <c r="AL180" i="2"/>
  <c r="AM180" i="2"/>
  <c r="AN180" i="2"/>
  <c r="AO180" i="2"/>
  <c r="AP180" i="2"/>
  <c r="AR180" i="2"/>
  <c r="AS180" i="2"/>
  <c r="AU180" i="2"/>
  <c r="AV180" i="2"/>
  <c r="AW180" i="2"/>
  <c r="AX180" i="2"/>
  <c r="AY180" i="2"/>
  <c r="AZ180" i="2"/>
  <c r="BA180" i="2"/>
  <c r="BC180" i="2"/>
  <c r="BD180" i="2"/>
  <c r="BE180" i="2"/>
  <c r="AK181" i="2"/>
  <c r="AL181" i="2"/>
  <c r="AM181" i="2"/>
  <c r="AN181" i="2"/>
  <c r="AO181" i="2"/>
  <c r="AP181" i="2"/>
  <c r="AR181" i="2"/>
  <c r="AS181" i="2"/>
  <c r="AU181" i="2"/>
  <c r="AV181" i="2"/>
  <c r="AW181" i="2"/>
  <c r="AX181" i="2"/>
  <c r="AY181" i="2"/>
  <c r="AZ181" i="2"/>
  <c r="BA181" i="2"/>
  <c r="BC181" i="2"/>
  <c r="BD181" i="2"/>
  <c r="BE181" i="2"/>
  <c r="AK182" i="2"/>
  <c r="AL182" i="2"/>
  <c r="AM182" i="2"/>
  <c r="AN182" i="2"/>
  <c r="AO182" i="2"/>
  <c r="AP182" i="2"/>
  <c r="AR182" i="2"/>
  <c r="AS182" i="2"/>
  <c r="AU182" i="2"/>
  <c r="AV182" i="2"/>
  <c r="AW182" i="2"/>
  <c r="AX182" i="2"/>
  <c r="AY182" i="2"/>
  <c r="AZ182" i="2"/>
  <c r="BA182" i="2"/>
  <c r="BC182" i="2"/>
  <c r="BD182" i="2"/>
  <c r="BE182" i="2"/>
  <c r="AK183" i="2"/>
  <c r="AL183" i="2"/>
  <c r="AM183" i="2"/>
  <c r="AN183" i="2"/>
  <c r="AO183" i="2"/>
  <c r="AP183" i="2"/>
  <c r="AR183" i="2"/>
  <c r="AS183" i="2"/>
  <c r="AU183" i="2"/>
  <c r="AV183" i="2"/>
  <c r="AW183" i="2"/>
  <c r="AX183" i="2"/>
  <c r="AY183" i="2"/>
  <c r="AZ183" i="2"/>
  <c r="BA183" i="2"/>
  <c r="BC183" i="2"/>
  <c r="BD183" i="2"/>
  <c r="BE183" i="2"/>
  <c r="AK184" i="2"/>
  <c r="AL184" i="2"/>
  <c r="AM184" i="2"/>
  <c r="AN184" i="2"/>
  <c r="AO184" i="2"/>
  <c r="AP184" i="2"/>
  <c r="AR184" i="2"/>
  <c r="AS184" i="2"/>
  <c r="AU184" i="2"/>
  <c r="AV184" i="2"/>
  <c r="AW184" i="2"/>
  <c r="AX184" i="2"/>
  <c r="AY184" i="2"/>
  <c r="AZ184" i="2"/>
  <c r="BA184" i="2"/>
  <c r="BC184" i="2"/>
  <c r="BD184" i="2"/>
  <c r="BE184" i="2"/>
  <c r="AK185" i="2"/>
  <c r="AL185" i="2"/>
  <c r="AM185" i="2"/>
  <c r="AN185" i="2"/>
  <c r="AO185" i="2"/>
  <c r="AP185" i="2"/>
  <c r="AR185" i="2"/>
  <c r="AS185" i="2"/>
  <c r="AU185" i="2"/>
  <c r="AV185" i="2"/>
  <c r="AW185" i="2"/>
  <c r="AX185" i="2"/>
  <c r="AY185" i="2"/>
  <c r="AZ185" i="2"/>
  <c r="BA185" i="2"/>
  <c r="BC185" i="2"/>
  <c r="BD185" i="2"/>
  <c r="BE185" i="2"/>
  <c r="AK186" i="2"/>
  <c r="AL186" i="2"/>
  <c r="AM186" i="2"/>
  <c r="AN186" i="2"/>
  <c r="AO186" i="2"/>
  <c r="AP186" i="2"/>
  <c r="AR186" i="2"/>
  <c r="AS186" i="2"/>
  <c r="AU186" i="2"/>
  <c r="AV186" i="2"/>
  <c r="AW186" i="2"/>
  <c r="AX186" i="2"/>
  <c r="AY186" i="2"/>
  <c r="AZ186" i="2"/>
  <c r="BA186" i="2"/>
  <c r="BC186" i="2"/>
  <c r="BD186" i="2"/>
  <c r="BE186" i="2"/>
  <c r="AK187" i="2"/>
  <c r="AL187" i="2"/>
  <c r="AM187" i="2"/>
  <c r="AN187" i="2"/>
  <c r="AO187" i="2"/>
  <c r="AP187" i="2"/>
  <c r="AR187" i="2"/>
  <c r="AS187" i="2"/>
  <c r="AU187" i="2"/>
  <c r="AV187" i="2"/>
  <c r="AW187" i="2"/>
  <c r="AX187" i="2"/>
  <c r="AY187" i="2"/>
  <c r="AZ187" i="2"/>
  <c r="BA187" i="2"/>
  <c r="BC187" i="2"/>
  <c r="BD187" i="2"/>
  <c r="BE187" i="2"/>
  <c r="AK188" i="2"/>
  <c r="AL188" i="2"/>
  <c r="AM188" i="2"/>
  <c r="AN188" i="2"/>
  <c r="AO188" i="2"/>
  <c r="AP188" i="2"/>
  <c r="AR188" i="2"/>
  <c r="AS188" i="2"/>
  <c r="AU188" i="2"/>
  <c r="AV188" i="2"/>
  <c r="AW188" i="2"/>
  <c r="AX188" i="2"/>
  <c r="AY188" i="2"/>
  <c r="AZ188" i="2"/>
  <c r="BA188" i="2"/>
  <c r="BC188" i="2"/>
  <c r="BD188" i="2"/>
  <c r="BE188" i="2"/>
  <c r="AK189" i="2"/>
  <c r="AL189" i="2"/>
  <c r="AM189" i="2"/>
  <c r="AN189" i="2"/>
  <c r="AO189" i="2"/>
  <c r="AP189" i="2"/>
  <c r="AR189" i="2"/>
  <c r="AS189" i="2"/>
  <c r="AU189" i="2"/>
  <c r="AV189" i="2"/>
  <c r="AW189" i="2"/>
  <c r="AX189" i="2"/>
  <c r="AY189" i="2"/>
  <c r="AZ189" i="2"/>
  <c r="BA189" i="2"/>
  <c r="BC189" i="2"/>
  <c r="BD189" i="2"/>
  <c r="BE189" i="2"/>
  <c r="AK190" i="2"/>
  <c r="AL190" i="2"/>
  <c r="AM190" i="2"/>
  <c r="AN190" i="2"/>
  <c r="AO190" i="2"/>
  <c r="AP190" i="2"/>
  <c r="AR190" i="2"/>
  <c r="AS190" i="2"/>
  <c r="AU190" i="2"/>
  <c r="AV190" i="2"/>
  <c r="AW190" i="2"/>
  <c r="AX190" i="2"/>
  <c r="AY190" i="2"/>
  <c r="AZ190" i="2"/>
  <c r="BA190" i="2"/>
  <c r="BC190" i="2"/>
  <c r="BD190" i="2"/>
  <c r="BE190" i="2"/>
  <c r="AK191" i="2"/>
  <c r="AL191" i="2"/>
  <c r="AM191" i="2"/>
  <c r="AN191" i="2"/>
  <c r="AO191" i="2"/>
  <c r="AP191" i="2"/>
  <c r="AR191" i="2"/>
  <c r="AS191" i="2"/>
  <c r="AU191" i="2"/>
  <c r="AV191" i="2"/>
  <c r="AW191" i="2"/>
  <c r="AX191" i="2"/>
  <c r="AY191" i="2"/>
  <c r="AZ191" i="2"/>
  <c r="BA191" i="2"/>
  <c r="BC191" i="2"/>
  <c r="BD191" i="2"/>
  <c r="BE191" i="2"/>
  <c r="AK192" i="2"/>
  <c r="AL192" i="2"/>
  <c r="AM192" i="2"/>
  <c r="AN192" i="2"/>
  <c r="AO192" i="2"/>
  <c r="AP192" i="2"/>
  <c r="AR192" i="2"/>
  <c r="AS192" i="2"/>
  <c r="AU192" i="2"/>
  <c r="AV192" i="2"/>
  <c r="AW192" i="2"/>
  <c r="AX192" i="2"/>
  <c r="AY192" i="2"/>
  <c r="AZ192" i="2"/>
  <c r="BA192" i="2"/>
  <c r="BC192" i="2"/>
  <c r="BD192" i="2"/>
  <c r="BE192" i="2"/>
  <c r="AK193" i="2"/>
  <c r="AL193" i="2"/>
  <c r="AM193" i="2"/>
  <c r="AN193" i="2"/>
  <c r="AO193" i="2"/>
  <c r="AP193" i="2"/>
  <c r="AR193" i="2"/>
  <c r="AS193" i="2"/>
  <c r="AU193" i="2"/>
  <c r="AV193" i="2"/>
  <c r="AW193" i="2"/>
  <c r="AX193" i="2"/>
  <c r="AY193" i="2"/>
  <c r="AZ193" i="2"/>
  <c r="BA193" i="2"/>
  <c r="BC193" i="2"/>
  <c r="BD193" i="2"/>
  <c r="BE193" i="2"/>
  <c r="AK194" i="2"/>
  <c r="AL194" i="2"/>
  <c r="AM194" i="2"/>
  <c r="AN194" i="2"/>
  <c r="AO194" i="2"/>
  <c r="AP194" i="2"/>
  <c r="AR194" i="2"/>
  <c r="AS194" i="2"/>
  <c r="AU194" i="2"/>
  <c r="AV194" i="2"/>
  <c r="AW194" i="2"/>
  <c r="AX194" i="2"/>
  <c r="AY194" i="2"/>
  <c r="AZ194" i="2"/>
  <c r="BA194" i="2"/>
  <c r="BC194" i="2"/>
  <c r="BD194" i="2"/>
  <c r="BE194" i="2"/>
  <c r="AK195" i="2"/>
  <c r="AL195" i="2"/>
  <c r="AM195" i="2"/>
  <c r="AN195" i="2"/>
  <c r="AO195" i="2"/>
  <c r="AP195" i="2"/>
  <c r="AR195" i="2"/>
  <c r="AS195" i="2"/>
  <c r="AU195" i="2"/>
  <c r="AV195" i="2"/>
  <c r="AW195" i="2"/>
  <c r="AX195" i="2"/>
  <c r="AY195" i="2"/>
  <c r="AZ195" i="2"/>
  <c r="BA195" i="2"/>
  <c r="BC195" i="2"/>
  <c r="BD195" i="2"/>
  <c r="BE195" i="2"/>
  <c r="AK196" i="2"/>
  <c r="AL196" i="2"/>
  <c r="AM196" i="2"/>
  <c r="AN196" i="2"/>
  <c r="AO196" i="2"/>
  <c r="AP196" i="2"/>
  <c r="AR196" i="2"/>
  <c r="AS196" i="2"/>
  <c r="AU196" i="2"/>
  <c r="AV196" i="2"/>
  <c r="AW196" i="2"/>
  <c r="AX196" i="2"/>
  <c r="AY196" i="2"/>
  <c r="AZ196" i="2"/>
  <c r="BA196" i="2"/>
  <c r="BC196" i="2"/>
  <c r="BD196" i="2"/>
  <c r="BE196" i="2"/>
  <c r="AK197" i="2"/>
  <c r="AL197" i="2"/>
  <c r="AM197" i="2"/>
  <c r="AN197" i="2"/>
  <c r="AO197" i="2"/>
  <c r="AP197" i="2"/>
  <c r="AR197" i="2"/>
  <c r="AS197" i="2"/>
  <c r="AU197" i="2"/>
  <c r="AV197" i="2"/>
  <c r="AW197" i="2"/>
  <c r="AX197" i="2"/>
  <c r="AY197" i="2"/>
  <c r="AZ197" i="2"/>
  <c r="BA197" i="2"/>
  <c r="BC197" i="2"/>
  <c r="BD197" i="2"/>
  <c r="BE197" i="2"/>
  <c r="AK198" i="2"/>
  <c r="AL198" i="2"/>
  <c r="AM198" i="2"/>
  <c r="AN198" i="2"/>
  <c r="AO198" i="2"/>
  <c r="AP198" i="2"/>
  <c r="AR198" i="2"/>
  <c r="AS198" i="2"/>
  <c r="AU198" i="2"/>
  <c r="AV198" i="2"/>
  <c r="AW198" i="2"/>
  <c r="AX198" i="2"/>
  <c r="AY198" i="2"/>
  <c r="AZ198" i="2"/>
  <c r="BA198" i="2"/>
  <c r="BC198" i="2"/>
  <c r="BD198" i="2"/>
  <c r="BE198" i="2"/>
  <c r="AK199" i="2"/>
  <c r="AL199" i="2"/>
  <c r="AM199" i="2"/>
  <c r="AN199" i="2"/>
  <c r="AO199" i="2"/>
  <c r="AP199" i="2"/>
  <c r="AR199" i="2"/>
  <c r="AS199" i="2"/>
  <c r="AU199" i="2"/>
  <c r="AV199" i="2"/>
  <c r="AW199" i="2"/>
  <c r="AX199" i="2"/>
  <c r="AY199" i="2"/>
  <c r="AZ199" i="2"/>
  <c r="BA199" i="2"/>
  <c r="BC199" i="2"/>
  <c r="BD199" i="2"/>
  <c r="BE199" i="2"/>
  <c r="AK200" i="2"/>
  <c r="AL200" i="2"/>
  <c r="AM200" i="2"/>
  <c r="AN200" i="2"/>
  <c r="AO200" i="2"/>
  <c r="AP200" i="2"/>
  <c r="AR200" i="2"/>
  <c r="AS200" i="2"/>
  <c r="AU200" i="2"/>
  <c r="AV200" i="2"/>
  <c r="AW200" i="2"/>
  <c r="AX200" i="2"/>
  <c r="AY200" i="2"/>
  <c r="AZ200" i="2"/>
  <c r="BA200" i="2"/>
  <c r="BC200" i="2"/>
  <c r="BD200" i="2"/>
  <c r="BE200" i="2"/>
  <c r="AK201" i="2"/>
  <c r="AL201" i="2"/>
  <c r="AM201" i="2"/>
  <c r="AN201" i="2"/>
  <c r="AO201" i="2"/>
  <c r="AP201" i="2"/>
  <c r="AR201" i="2"/>
  <c r="AS201" i="2"/>
  <c r="AU201" i="2"/>
  <c r="AV201" i="2"/>
  <c r="AW201" i="2"/>
  <c r="AX201" i="2"/>
  <c r="AY201" i="2"/>
  <c r="AZ201" i="2"/>
  <c r="BA201" i="2"/>
  <c r="BC201" i="2"/>
  <c r="BD201" i="2"/>
  <c r="BE201" i="2"/>
  <c r="AK202" i="2"/>
  <c r="AL202" i="2"/>
  <c r="AM202" i="2"/>
  <c r="AN202" i="2"/>
  <c r="AO202" i="2"/>
  <c r="AP202" i="2"/>
  <c r="AR202" i="2"/>
  <c r="AS202" i="2"/>
  <c r="AU202" i="2"/>
  <c r="AV202" i="2"/>
  <c r="AW202" i="2"/>
  <c r="AX202" i="2"/>
  <c r="AY202" i="2"/>
  <c r="AZ202" i="2"/>
  <c r="BA202" i="2"/>
  <c r="BC202" i="2"/>
  <c r="BD202" i="2"/>
  <c r="BE202" i="2"/>
  <c r="AK203" i="2"/>
  <c r="AL203" i="2"/>
  <c r="AM203" i="2"/>
  <c r="AN203" i="2"/>
  <c r="AO203" i="2"/>
  <c r="AP203" i="2"/>
  <c r="AR203" i="2"/>
  <c r="AS203" i="2"/>
  <c r="AU203" i="2"/>
  <c r="AV203" i="2"/>
  <c r="AW203" i="2"/>
  <c r="AX203" i="2"/>
  <c r="AY203" i="2"/>
  <c r="AZ203" i="2"/>
  <c r="BA203" i="2"/>
  <c r="BC203" i="2"/>
  <c r="BD203" i="2"/>
  <c r="BE203" i="2"/>
  <c r="AK204" i="2"/>
  <c r="AL204" i="2"/>
  <c r="AM204" i="2"/>
  <c r="AN204" i="2"/>
  <c r="AO204" i="2"/>
  <c r="AP204" i="2"/>
  <c r="AR204" i="2"/>
  <c r="AS204" i="2"/>
  <c r="AU204" i="2"/>
  <c r="AV204" i="2"/>
  <c r="AW204" i="2"/>
  <c r="AX204" i="2"/>
  <c r="AY204" i="2"/>
  <c r="AZ204" i="2"/>
  <c r="BA204" i="2"/>
  <c r="BC204" i="2"/>
  <c r="BD204" i="2"/>
  <c r="BE204" i="2"/>
  <c r="AK205" i="2"/>
  <c r="AL205" i="2"/>
  <c r="AM205" i="2"/>
  <c r="AN205" i="2"/>
  <c r="AO205" i="2"/>
  <c r="AP205" i="2"/>
  <c r="AR205" i="2"/>
  <c r="AS205" i="2"/>
  <c r="AU205" i="2"/>
  <c r="AV205" i="2"/>
  <c r="AW205" i="2"/>
  <c r="AX205" i="2"/>
  <c r="AY205" i="2"/>
  <c r="AZ205" i="2"/>
  <c r="BA205" i="2"/>
  <c r="BC205" i="2"/>
  <c r="BD205" i="2"/>
  <c r="BE205" i="2"/>
  <c r="AK206" i="2"/>
  <c r="AL206" i="2"/>
  <c r="AM206" i="2"/>
  <c r="AN206" i="2"/>
  <c r="AO206" i="2"/>
  <c r="AP206" i="2"/>
  <c r="AR206" i="2"/>
  <c r="AS206" i="2"/>
  <c r="AU206" i="2"/>
  <c r="AV206" i="2"/>
  <c r="AW206" i="2"/>
  <c r="AX206" i="2"/>
  <c r="AY206" i="2"/>
  <c r="AZ206" i="2"/>
  <c r="BA206" i="2"/>
  <c r="BC206" i="2"/>
  <c r="BD206" i="2"/>
  <c r="BE206" i="2"/>
  <c r="AK207" i="2"/>
  <c r="AL207" i="2"/>
  <c r="AM207" i="2"/>
  <c r="AN207" i="2"/>
  <c r="AO207" i="2"/>
  <c r="AP207" i="2"/>
  <c r="AR207" i="2"/>
  <c r="AS207" i="2"/>
  <c r="AU207" i="2"/>
  <c r="AV207" i="2"/>
  <c r="AW207" i="2"/>
  <c r="AX207" i="2"/>
  <c r="AY207" i="2"/>
  <c r="AZ207" i="2"/>
  <c r="BA207" i="2"/>
  <c r="BC207" i="2"/>
  <c r="BD207" i="2"/>
  <c r="BE207" i="2"/>
  <c r="AK208" i="2"/>
  <c r="AL208" i="2"/>
  <c r="AM208" i="2"/>
  <c r="AN208" i="2"/>
  <c r="AO208" i="2"/>
  <c r="AP208" i="2"/>
  <c r="AR208" i="2"/>
  <c r="AS208" i="2"/>
  <c r="AU208" i="2"/>
  <c r="AV208" i="2"/>
  <c r="AW208" i="2"/>
  <c r="AX208" i="2"/>
  <c r="AY208" i="2"/>
  <c r="AZ208" i="2"/>
  <c r="BA208" i="2"/>
  <c r="BC208" i="2"/>
  <c r="BD208" i="2"/>
  <c r="BE208" i="2"/>
  <c r="AK209" i="2"/>
  <c r="AL209" i="2"/>
  <c r="AM209" i="2"/>
  <c r="AN209" i="2"/>
  <c r="AO209" i="2"/>
  <c r="AP209" i="2"/>
  <c r="AR209" i="2"/>
  <c r="AS209" i="2"/>
  <c r="AU209" i="2"/>
  <c r="AV209" i="2"/>
  <c r="AW209" i="2"/>
  <c r="AX209" i="2"/>
  <c r="AY209" i="2"/>
  <c r="AZ209" i="2"/>
  <c r="BA209" i="2"/>
  <c r="BC209" i="2"/>
  <c r="BD209" i="2"/>
  <c r="BE209" i="2"/>
  <c r="AK210" i="2"/>
  <c r="AL210" i="2"/>
  <c r="AM210" i="2"/>
  <c r="AN210" i="2"/>
  <c r="AO210" i="2"/>
  <c r="AP210" i="2"/>
  <c r="AR210" i="2"/>
  <c r="AS210" i="2"/>
  <c r="AU210" i="2"/>
  <c r="AV210" i="2"/>
  <c r="AW210" i="2"/>
  <c r="AX210" i="2"/>
  <c r="AY210" i="2"/>
  <c r="AZ210" i="2"/>
  <c r="BA210" i="2"/>
  <c r="BC210" i="2"/>
  <c r="BD210" i="2"/>
  <c r="BE210" i="2"/>
  <c r="AK211" i="2"/>
  <c r="AL211" i="2"/>
  <c r="AM211" i="2"/>
  <c r="AN211" i="2"/>
  <c r="AO211" i="2"/>
  <c r="AP211" i="2"/>
  <c r="AR211" i="2"/>
  <c r="AS211" i="2"/>
  <c r="AU211" i="2"/>
  <c r="AV211" i="2"/>
  <c r="AW211" i="2"/>
  <c r="AX211" i="2"/>
  <c r="AY211" i="2"/>
  <c r="AZ211" i="2"/>
  <c r="BA211" i="2"/>
  <c r="BC211" i="2"/>
  <c r="BD211" i="2"/>
  <c r="BE211" i="2"/>
  <c r="AK212" i="2"/>
  <c r="AL212" i="2"/>
  <c r="AM212" i="2"/>
  <c r="AN212" i="2"/>
  <c r="AO212" i="2"/>
  <c r="AP212" i="2"/>
  <c r="AR212" i="2"/>
  <c r="AS212" i="2"/>
  <c r="AU212" i="2"/>
  <c r="AV212" i="2"/>
  <c r="AW212" i="2"/>
  <c r="AX212" i="2"/>
  <c r="AY212" i="2"/>
  <c r="AZ212" i="2"/>
  <c r="BA212" i="2"/>
  <c r="BC212" i="2"/>
  <c r="BD212" i="2"/>
  <c r="BE212" i="2"/>
  <c r="AK213" i="2"/>
  <c r="AL213" i="2"/>
  <c r="AM213" i="2"/>
  <c r="AN213" i="2"/>
  <c r="AO213" i="2"/>
  <c r="AP213" i="2"/>
  <c r="AR213" i="2"/>
  <c r="AS213" i="2"/>
  <c r="AU213" i="2"/>
  <c r="AV213" i="2"/>
  <c r="AW213" i="2"/>
  <c r="AX213" i="2"/>
  <c r="AY213" i="2"/>
  <c r="AZ213" i="2"/>
  <c r="BA213" i="2"/>
  <c r="BC213" i="2"/>
  <c r="BD213" i="2"/>
  <c r="BE213" i="2"/>
  <c r="AK214" i="2"/>
  <c r="AL214" i="2"/>
  <c r="AM214" i="2"/>
  <c r="AN214" i="2"/>
  <c r="AO214" i="2"/>
  <c r="AP214" i="2"/>
  <c r="AR214" i="2"/>
  <c r="AS214" i="2"/>
  <c r="AU214" i="2"/>
  <c r="AV214" i="2"/>
  <c r="AW214" i="2"/>
  <c r="AX214" i="2"/>
  <c r="AY214" i="2"/>
  <c r="AZ214" i="2"/>
  <c r="BA214" i="2"/>
  <c r="BC214" i="2"/>
  <c r="BD214" i="2"/>
  <c r="BE214" i="2"/>
  <c r="AK215" i="2"/>
  <c r="AL215" i="2"/>
  <c r="AM215" i="2"/>
  <c r="AN215" i="2"/>
  <c r="AO215" i="2"/>
  <c r="AP215" i="2"/>
  <c r="AR215" i="2"/>
  <c r="AS215" i="2"/>
  <c r="AU215" i="2"/>
  <c r="AV215" i="2"/>
  <c r="AW215" i="2"/>
  <c r="AX215" i="2"/>
  <c r="AY215" i="2"/>
  <c r="AZ215" i="2"/>
  <c r="BA215" i="2"/>
  <c r="BC215" i="2"/>
  <c r="BD215" i="2"/>
  <c r="BE215" i="2"/>
  <c r="AK216" i="2"/>
  <c r="AL216" i="2"/>
  <c r="AM216" i="2"/>
  <c r="AN216" i="2"/>
  <c r="AO216" i="2"/>
  <c r="AP216" i="2"/>
  <c r="AR216" i="2"/>
  <c r="AS216" i="2"/>
  <c r="AU216" i="2"/>
  <c r="AV216" i="2"/>
  <c r="AW216" i="2"/>
  <c r="AX216" i="2"/>
  <c r="AY216" i="2"/>
  <c r="AZ216" i="2"/>
  <c r="BA216" i="2"/>
  <c r="BC216" i="2"/>
  <c r="BD216" i="2"/>
  <c r="BE216" i="2"/>
  <c r="AK217" i="2"/>
  <c r="AL217" i="2"/>
  <c r="AM217" i="2"/>
  <c r="AN217" i="2"/>
  <c r="AO217" i="2"/>
  <c r="AP217" i="2"/>
  <c r="AR217" i="2"/>
  <c r="AS217" i="2"/>
  <c r="AU217" i="2"/>
  <c r="AV217" i="2"/>
  <c r="AW217" i="2"/>
  <c r="AX217" i="2"/>
  <c r="AY217" i="2"/>
  <c r="AZ217" i="2"/>
  <c r="BA217" i="2"/>
  <c r="BC217" i="2"/>
  <c r="BD217" i="2"/>
  <c r="BE217" i="2"/>
  <c r="AK218" i="2"/>
  <c r="AL218" i="2"/>
  <c r="AM218" i="2"/>
  <c r="AN218" i="2"/>
  <c r="AO218" i="2"/>
  <c r="AP218" i="2"/>
  <c r="AR218" i="2"/>
  <c r="AS218" i="2"/>
  <c r="AU218" i="2"/>
  <c r="AV218" i="2"/>
  <c r="AW218" i="2"/>
  <c r="AX218" i="2"/>
  <c r="AY218" i="2"/>
  <c r="AZ218" i="2"/>
  <c r="BA218" i="2"/>
  <c r="BC218" i="2"/>
  <c r="BD218" i="2"/>
  <c r="BE218" i="2"/>
  <c r="AK219" i="2"/>
  <c r="AL219" i="2"/>
  <c r="AM219" i="2"/>
  <c r="AN219" i="2"/>
  <c r="AO219" i="2"/>
  <c r="AP219" i="2"/>
  <c r="AR219" i="2"/>
  <c r="AS219" i="2"/>
  <c r="AU219" i="2"/>
  <c r="AV219" i="2"/>
  <c r="AW219" i="2"/>
  <c r="AX219" i="2"/>
  <c r="AY219" i="2"/>
  <c r="AZ219" i="2"/>
  <c r="BA219" i="2"/>
  <c r="BC219" i="2"/>
  <c r="BD219" i="2"/>
  <c r="BE219" i="2"/>
  <c r="AK220" i="2"/>
  <c r="AL220" i="2"/>
  <c r="AM220" i="2"/>
  <c r="AN220" i="2"/>
  <c r="AO220" i="2"/>
  <c r="AP220" i="2"/>
  <c r="AR220" i="2"/>
  <c r="AS220" i="2"/>
  <c r="AU220" i="2"/>
  <c r="AV220" i="2"/>
  <c r="AW220" i="2"/>
  <c r="AX220" i="2"/>
  <c r="AY220" i="2"/>
  <c r="AZ220" i="2"/>
  <c r="BA220" i="2"/>
  <c r="BC220" i="2"/>
  <c r="BD220" i="2"/>
  <c r="BE220" i="2"/>
  <c r="AK221" i="2"/>
  <c r="AL221" i="2"/>
  <c r="AM221" i="2"/>
  <c r="AN221" i="2"/>
  <c r="AO221" i="2"/>
  <c r="AP221" i="2"/>
  <c r="AR221" i="2"/>
  <c r="AS221" i="2"/>
  <c r="AU221" i="2"/>
  <c r="AV221" i="2"/>
  <c r="AW221" i="2"/>
  <c r="AX221" i="2"/>
  <c r="AY221" i="2"/>
  <c r="AZ221" i="2"/>
  <c r="BA221" i="2"/>
  <c r="BC221" i="2"/>
  <c r="BD221" i="2"/>
  <c r="BE221" i="2"/>
  <c r="AK222" i="2"/>
  <c r="AL222" i="2"/>
  <c r="AM222" i="2"/>
  <c r="AN222" i="2"/>
  <c r="AO222" i="2"/>
  <c r="AP222" i="2"/>
  <c r="AR222" i="2"/>
  <c r="AS222" i="2"/>
  <c r="AU222" i="2"/>
  <c r="AV222" i="2"/>
  <c r="AW222" i="2"/>
  <c r="AX222" i="2"/>
  <c r="AY222" i="2"/>
  <c r="AZ222" i="2"/>
  <c r="BA222" i="2"/>
  <c r="BC222" i="2"/>
  <c r="BD222" i="2"/>
  <c r="BE222" i="2"/>
  <c r="AK223" i="2"/>
  <c r="AL223" i="2"/>
  <c r="AM223" i="2"/>
  <c r="AN223" i="2"/>
  <c r="AO223" i="2"/>
  <c r="AP223" i="2"/>
  <c r="AR223" i="2"/>
  <c r="AS223" i="2"/>
  <c r="AU223" i="2"/>
  <c r="AV223" i="2"/>
  <c r="AW223" i="2"/>
  <c r="AX223" i="2"/>
  <c r="AY223" i="2"/>
  <c r="AZ223" i="2"/>
  <c r="BA223" i="2"/>
  <c r="BC223" i="2"/>
  <c r="BD223" i="2"/>
  <c r="BE223" i="2"/>
  <c r="AK224" i="2"/>
  <c r="AL224" i="2"/>
  <c r="AM224" i="2"/>
  <c r="AN224" i="2"/>
  <c r="AO224" i="2"/>
  <c r="AP224" i="2"/>
  <c r="AR224" i="2"/>
  <c r="AS224" i="2"/>
  <c r="AU224" i="2"/>
  <c r="AV224" i="2"/>
  <c r="AW224" i="2"/>
  <c r="AX224" i="2"/>
  <c r="AY224" i="2"/>
  <c r="AZ224" i="2"/>
  <c r="BA224" i="2"/>
  <c r="BC224" i="2"/>
  <c r="BD224" i="2"/>
  <c r="BE224" i="2"/>
  <c r="AK225" i="2"/>
  <c r="AL225" i="2"/>
  <c r="AM225" i="2"/>
  <c r="AN225" i="2"/>
  <c r="AO225" i="2"/>
  <c r="AP225" i="2"/>
  <c r="AR225" i="2"/>
  <c r="AS225" i="2"/>
  <c r="AU225" i="2"/>
  <c r="AV225" i="2"/>
  <c r="AW225" i="2"/>
  <c r="AX225" i="2"/>
  <c r="AY225" i="2"/>
  <c r="AZ225" i="2"/>
  <c r="BA225" i="2"/>
  <c r="BC225" i="2"/>
  <c r="BD225" i="2"/>
  <c r="BE225" i="2"/>
  <c r="AK226" i="2"/>
  <c r="AL226" i="2"/>
  <c r="AM226" i="2"/>
  <c r="AN226" i="2"/>
  <c r="AO226" i="2"/>
  <c r="AP226" i="2"/>
  <c r="AR226" i="2"/>
  <c r="AS226" i="2"/>
  <c r="AU226" i="2"/>
  <c r="AV226" i="2"/>
  <c r="AW226" i="2"/>
  <c r="AX226" i="2"/>
  <c r="AY226" i="2"/>
  <c r="AZ226" i="2"/>
  <c r="BA226" i="2"/>
  <c r="BC226" i="2"/>
  <c r="BD226" i="2"/>
  <c r="BE226" i="2"/>
  <c r="AK227" i="2"/>
  <c r="AL227" i="2"/>
  <c r="AM227" i="2"/>
  <c r="AN227" i="2"/>
  <c r="AO227" i="2"/>
  <c r="AP227" i="2"/>
  <c r="AR227" i="2"/>
  <c r="AS227" i="2"/>
  <c r="AU227" i="2"/>
  <c r="AV227" i="2"/>
  <c r="AW227" i="2"/>
  <c r="AX227" i="2"/>
  <c r="AY227" i="2"/>
  <c r="AZ227" i="2"/>
  <c r="BA227" i="2"/>
  <c r="BC227" i="2"/>
  <c r="BD227" i="2"/>
  <c r="BE227" i="2"/>
  <c r="AK228" i="2"/>
  <c r="AL228" i="2"/>
  <c r="AM228" i="2"/>
  <c r="AN228" i="2"/>
  <c r="AO228" i="2"/>
  <c r="AP228" i="2"/>
  <c r="AR228" i="2"/>
  <c r="AS228" i="2"/>
  <c r="AU228" i="2"/>
  <c r="AV228" i="2"/>
  <c r="AW228" i="2"/>
  <c r="AX228" i="2"/>
  <c r="AY228" i="2"/>
  <c r="AZ228" i="2"/>
  <c r="BA228" i="2"/>
  <c r="BC228" i="2"/>
  <c r="BD228" i="2"/>
  <c r="BE228" i="2"/>
  <c r="AK229" i="2"/>
  <c r="AL229" i="2"/>
  <c r="AM229" i="2"/>
  <c r="AN229" i="2"/>
  <c r="AO229" i="2"/>
  <c r="AP229" i="2"/>
  <c r="AR229" i="2"/>
  <c r="AS229" i="2"/>
  <c r="AU229" i="2"/>
  <c r="AV229" i="2"/>
  <c r="AW229" i="2"/>
  <c r="AX229" i="2"/>
  <c r="AY229" i="2"/>
  <c r="AZ229" i="2"/>
  <c r="BA229" i="2"/>
  <c r="BC229" i="2"/>
  <c r="BD229" i="2"/>
  <c r="BE229" i="2"/>
  <c r="AK230" i="2"/>
  <c r="AL230" i="2"/>
  <c r="AM230" i="2"/>
  <c r="AN230" i="2"/>
  <c r="AO230" i="2"/>
  <c r="AP230" i="2"/>
  <c r="AR230" i="2"/>
  <c r="AS230" i="2"/>
  <c r="AU230" i="2"/>
  <c r="AV230" i="2"/>
  <c r="AW230" i="2"/>
  <c r="AX230" i="2"/>
  <c r="AY230" i="2"/>
  <c r="AZ230" i="2"/>
  <c r="BA230" i="2"/>
  <c r="BC230" i="2"/>
  <c r="BD230" i="2"/>
  <c r="BE230" i="2"/>
  <c r="AK231" i="2"/>
  <c r="AL231" i="2"/>
  <c r="AM231" i="2"/>
  <c r="AN231" i="2"/>
  <c r="AO231" i="2"/>
  <c r="AP231" i="2"/>
  <c r="AR231" i="2"/>
  <c r="AS231" i="2"/>
  <c r="AU231" i="2"/>
  <c r="AV231" i="2"/>
  <c r="AW231" i="2"/>
  <c r="AX231" i="2"/>
  <c r="AY231" i="2"/>
  <c r="AZ231" i="2"/>
  <c r="BA231" i="2"/>
  <c r="BC231" i="2"/>
  <c r="BD231" i="2"/>
  <c r="BE231" i="2"/>
  <c r="AK232" i="2"/>
  <c r="AL232" i="2"/>
  <c r="AM232" i="2"/>
  <c r="AN232" i="2"/>
  <c r="AO232" i="2"/>
  <c r="AP232" i="2"/>
  <c r="AR232" i="2"/>
  <c r="AS232" i="2"/>
  <c r="AU232" i="2"/>
  <c r="AV232" i="2"/>
  <c r="AW232" i="2"/>
  <c r="AX232" i="2"/>
  <c r="AY232" i="2"/>
  <c r="AZ232" i="2"/>
  <c r="BA232" i="2"/>
  <c r="BC232" i="2"/>
  <c r="BD232" i="2"/>
  <c r="BE232" i="2"/>
  <c r="AK233" i="2"/>
  <c r="AL233" i="2"/>
  <c r="AM233" i="2"/>
  <c r="AN233" i="2"/>
  <c r="AO233" i="2"/>
  <c r="AP233" i="2"/>
  <c r="AR233" i="2"/>
  <c r="AS233" i="2"/>
  <c r="AU233" i="2"/>
  <c r="AV233" i="2"/>
  <c r="AW233" i="2"/>
  <c r="AX233" i="2"/>
  <c r="AY233" i="2"/>
  <c r="AZ233" i="2"/>
  <c r="BA233" i="2"/>
  <c r="BC233" i="2"/>
  <c r="BD233" i="2"/>
  <c r="BE233" i="2"/>
  <c r="AK234" i="2"/>
  <c r="AL234" i="2"/>
  <c r="AM234" i="2"/>
  <c r="AN234" i="2"/>
  <c r="AO234" i="2"/>
  <c r="AP234" i="2"/>
  <c r="AR234" i="2"/>
  <c r="AS234" i="2"/>
  <c r="AU234" i="2"/>
  <c r="AV234" i="2"/>
  <c r="AW234" i="2"/>
  <c r="AX234" i="2"/>
  <c r="AY234" i="2"/>
  <c r="AZ234" i="2"/>
  <c r="BA234" i="2"/>
  <c r="BC234" i="2"/>
  <c r="BD234" i="2"/>
  <c r="BE234" i="2"/>
  <c r="AK235" i="2"/>
  <c r="AL235" i="2"/>
  <c r="AM235" i="2"/>
  <c r="AN235" i="2"/>
  <c r="AO235" i="2"/>
  <c r="AP235" i="2"/>
  <c r="AR235" i="2"/>
  <c r="AS235" i="2"/>
  <c r="AU235" i="2"/>
  <c r="AV235" i="2"/>
  <c r="AW235" i="2"/>
  <c r="AX235" i="2"/>
  <c r="AY235" i="2"/>
  <c r="AZ235" i="2"/>
  <c r="BA235" i="2"/>
  <c r="BC235" i="2"/>
  <c r="BD235" i="2"/>
  <c r="BE235" i="2"/>
  <c r="AK236" i="2"/>
  <c r="AL236" i="2"/>
  <c r="AM236" i="2"/>
  <c r="AN236" i="2"/>
  <c r="AO236" i="2"/>
  <c r="AP236" i="2"/>
  <c r="AR236" i="2"/>
  <c r="AS236" i="2"/>
  <c r="AU236" i="2"/>
  <c r="AV236" i="2"/>
  <c r="AW236" i="2"/>
  <c r="AX236" i="2"/>
  <c r="AY236" i="2"/>
  <c r="AZ236" i="2"/>
  <c r="BA236" i="2"/>
  <c r="BC236" i="2"/>
  <c r="BD236" i="2"/>
  <c r="BE236" i="2"/>
  <c r="AK237" i="2"/>
  <c r="AL237" i="2"/>
  <c r="AM237" i="2"/>
  <c r="AN237" i="2"/>
  <c r="AO237" i="2"/>
  <c r="AP237" i="2"/>
  <c r="AR237" i="2"/>
  <c r="AS237" i="2"/>
  <c r="AU237" i="2"/>
  <c r="AV237" i="2"/>
  <c r="AW237" i="2"/>
  <c r="AX237" i="2"/>
  <c r="AY237" i="2"/>
  <c r="AZ237" i="2"/>
  <c r="BA237" i="2"/>
  <c r="BC237" i="2"/>
  <c r="BD237" i="2"/>
  <c r="BE237" i="2"/>
  <c r="AK238" i="2"/>
  <c r="AL238" i="2"/>
  <c r="AM238" i="2"/>
  <c r="AN238" i="2"/>
  <c r="AO238" i="2"/>
  <c r="AP238" i="2"/>
  <c r="AR238" i="2"/>
  <c r="AS238" i="2"/>
  <c r="AU238" i="2"/>
  <c r="AV238" i="2"/>
  <c r="AW238" i="2"/>
  <c r="AX238" i="2"/>
  <c r="AY238" i="2"/>
  <c r="AZ238" i="2"/>
  <c r="BA238" i="2"/>
  <c r="BC238" i="2"/>
  <c r="BD238" i="2"/>
  <c r="BE238" i="2"/>
  <c r="AK239" i="2"/>
  <c r="AL239" i="2"/>
  <c r="AM239" i="2"/>
  <c r="AN239" i="2"/>
  <c r="AO239" i="2"/>
  <c r="AP239" i="2"/>
  <c r="AR239" i="2"/>
  <c r="AS239" i="2"/>
  <c r="AU239" i="2"/>
  <c r="AV239" i="2"/>
  <c r="AW239" i="2"/>
  <c r="AX239" i="2"/>
  <c r="AY239" i="2"/>
  <c r="AZ239" i="2"/>
  <c r="BA239" i="2"/>
  <c r="BC239" i="2"/>
  <c r="BD239" i="2"/>
  <c r="BE239" i="2"/>
  <c r="AK240" i="2"/>
  <c r="AL240" i="2"/>
  <c r="AM240" i="2"/>
  <c r="AN240" i="2"/>
  <c r="AO240" i="2"/>
  <c r="AP240" i="2"/>
  <c r="AR240" i="2"/>
  <c r="AS240" i="2"/>
  <c r="AU240" i="2"/>
  <c r="AV240" i="2"/>
  <c r="AW240" i="2"/>
  <c r="AX240" i="2"/>
  <c r="AY240" i="2"/>
  <c r="AZ240" i="2"/>
  <c r="BA240" i="2"/>
  <c r="BC240" i="2"/>
  <c r="BD240" i="2"/>
  <c r="BE240" i="2"/>
  <c r="AK241" i="2"/>
  <c r="AL241" i="2"/>
  <c r="AM241" i="2"/>
  <c r="AN241" i="2"/>
  <c r="AO241" i="2"/>
  <c r="AP241" i="2"/>
  <c r="AR241" i="2"/>
  <c r="AS241" i="2"/>
  <c r="AU241" i="2"/>
  <c r="AV241" i="2"/>
  <c r="AW241" i="2"/>
  <c r="AX241" i="2"/>
  <c r="AY241" i="2"/>
  <c r="AZ241" i="2"/>
  <c r="BA241" i="2"/>
  <c r="BC241" i="2"/>
  <c r="BD241" i="2"/>
  <c r="BE241" i="2"/>
  <c r="AK242" i="2"/>
  <c r="AL242" i="2"/>
  <c r="AM242" i="2"/>
  <c r="AN242" i="2"/>
  <c r="AO242" i="2"/>
  <c r="AP242" i="2"/>
  <c r="AR242" i="2"/>
  <c r="AS242" i="2"/>
  <c r="AU242" i="2"/>
  <c r="AV242" i="2"/>
  <c r="AW242" i="2"/>
  <c r="AX242" i="2"/>
  <c r="AY242" i="2"/>
  <c r="AZ242" i="2"/>
  <c r="BA242" i="2"/>
  <c r="BC242" i="2"/>
  <c r="BD242" i="2"/>
  <c r="BE242" i="2"/>
  <c r="AK243" i="2"/>
  <c r="AL243" i="2"/>
  <c r="AM243" i="2"/>
  <c r="AN243" i="2"/>
  <c r="AO243" i="2"/>
  <c r="AP243" i="2"/>
  <c r="AR243" i="2"/>
  <c r="AS243" i="2"/>
  <c r="AU243" i="2"/>
  <c r="AV243" i="2"/>
  <c r="AW243" i="2"/>
  <c r="AX243" i="2"/>
  <c r="AY243" i="2"/>
  <c r="AZ243" i="2"/>
  <c r="BA243" i="2"/>
  <c r="BC243" i="2"/>
  <c r="BD243" i="2"/>
  <c r="BE243" i="2"/>
  <c r="AK244" i="2"/>
  <c r="AL244" i="2"/>
  <c r="AM244" i="2"/>
  <c r="AN244" i="2"/>
  <c r="AO244" i="2"/>
  <c r="AP244" i="2"/>
  <c r="AR244" i="2"/>
  <c r="AS244" i="2"/>
  <c r="AU244" i="2"/>
  <c r="AV244" i="2"/>
  <c r="AW244" i="2"/>
  <c r="AX244" i="2"/>
  <c r="AY244" i="2"/>
  <c r="AZ244" i="2"/>
  <c r="BA244" i="2"/>
  <c r="BC244" i="2"/>
  <c r="BD244" i="2"/>
  <c r="BE244" i="2"/>
  <c r="AK245" i="2"/>
  <c r="AL245" i="2"/>
  <c r="AM245" i="2"/>
  <c r="AN245" i="2"/>
  <c r="AO245" i="2"/>
  <c r="AP245" i="2"/>
  <c r="AR245" i="2"/>
  <c r="AS245" i="2"/>
  <c r="AU245" i="2"/>
  <c r="AV245" i="2"/>
  <c r="AW245" i="2"/>
  <c r="AX245" i="2"/>
  <c r="AY245" i="2"/>
  <c r="AZ245" i="2"/>
  <c r="BA245" i="2"/>
  <c r="BC245" i="2"/>
  <c r="BD245" i="2"/>
  <c r="BE245" i="2"/>
  <c r="AK246" i="2"/>
  <c r="AL246" i="2"/>
  <c r="AM246" i="2"/>
  <c r="AN246" i="2"/>
  <c r="AO246" i="2"/>
  <c r="AP246" i="2"/>
  <c r="AR246" i="2"/>
  <c r="AS246" i="2"/>
  <c r="AU246" i="2"/>
  <c r="AV246" i="2"/>
  <c r="AW246" i="2"/>
  <c r="AX246" i="2"/>
  <c r="AY246" i="2"/>
  <c r="AZ246" i="2"/>
  <c r="BA246" i="2"/>
  <c r="BC246" i="2"/>
  <c r="BD246" i="2"/>
  <c r="BE246" i="2"/>
  <c r="AK118" i="2"/>
  <c r="AL118" i="2"/>
  <c r="AM118" i="2"/>
  <c r="AN118" i="2"/>
  <c r="AO118" i="2"/>
  <c r="AP118" i="2"/>
  <c r="AR118" i="2"/>
  <c r="AS118" i="2"/>
  <c r="AU118" i="2"/>
  <c r="AV118" i="2"/>
  <c r="AW118" i="2"/>
  <c r="AX118" i="2"/>
  <c r="AY118" i="2"/>
  <c r="AZ118" i="2"/>
  <c r="BA118" i="2"/>
  <c r="BC118" i="2"/>
  <c r="BD118" i="2"/>
  <c r="BE118" i="2"/>
  <c r="AK119" i="2"/>
  <c r="AL119" i="2"/>
  <c r="AM119" i="2"/>
  <c r="AN119" i="2"/>
  <c r="AO119" i="2"/>
  <c r="AP119" i="2"/>
  <c r="AR119" i="2"/>
  <c r="AS119" i="2"/>
  <c r="AU119" i="2"/>
  <c r="AV119" i="2"/>
  <c r="AW119" i="2"/>
  <c r="AX119" i="2"/>
  <c r="AY119" i="2"/>
  <c r="AZ119" i="2"/>
  <c r="BA119" i="2"/>
  <c r="BC119" i="2"/>
  <c r="BD119" i="2"/>
  <c r="BE119" i="2"/>
  <c r="AK120" i="2"/>
  <c r="AL120" i="2"/>
  <c r="AM120" i="2"/>
  <c r="AN120" i="2"/>
  <c r="AO120" i="2"/>
  <c r="AP120" i="2"/>
  <c r="AR120" i="2"/>
  <c r="AS120" i="2"/>
  <c r="AU120" i="2"/>
  <c r="AV120" i="2"/>
  <c r="AW120" i="2"/>
  <c r="AX120" i="2"/>
  <c r="AY120" i="2"/>
  <c r="AZ120" i="2"/>
  <c r="BA120" i="2"/>
  <c r="BC120" i="2"/>
  <c r="BD120" i="2"/>
  <c r="BE120" i="2"/>
  <c r="AK121" i="2"/>
  <c r="AL121" i="2"/>
  <c r="AM121" i="2"/>
  <c r="AN121" i="2"/>
  <c r="AO121" i="2"/>
  <c r="AP121" i="2"/>
  <c r="AR121" i="2"/>
  <c r="AS121" i="2"/>
  <c r="AU121" i="2"/>
  <c r="AV121" i="2"/>
  <c r="AW121" i="2"/>
  <c r="AX121" i="2"/>
  <c r="AY121" i="2"/>
  <c r="AZ121" i="2"/>
  <c r="BA121" i="2"/>
  <c r="BC121" i="2"/>
  <c r="BD121" i="2"/>
  <c r="BE121" i="2"/>
  <c r="AK122" i="2"/>
  <c r="AL122" i="2"/>
  <c r="AM122" i="2"/>
  <c r="AN122" i="2"/>
  <c r="AO122" i="2"/>
  <c r="AP122" i="2"/>
  <c r="AR122" i="2"/>
  <c r="AS122" i="2"/>
  <c r="AU122" i="2"/>
  <c r="AV122" i="2"/>
  <c r="AW122" i="2"/>
  <c r="AX122" i="2"/>
  <c r="AY122" i="2"/>
  <c r="AZ122" i="2"/>
  <c r="BA122" i="2"/>
  <c r="BC122" i="2"/>
  <c r="BD122" i="2"/>
  <c r="BE122" i="2"/>
  <c r="AK123" i="2"/>
  <c r="AL123" i="2"/>
  <c r="AM123" i="2"/>
  <c r="AN123" i="2"/>
  <c r="AO123" i="2"/>
  <c r="AP123" i="2"/>
  <c r="AR123" i="2"/>
  <c r="AS123" i="2"/>
  <c r="AU123" i="2"/>
  <c r="AV123" i="2"/>
  <c r="AW123" i="2"/>
  <c r="AX123" i="2"/>
  <c r="AY123" i="2"/>
  <c r="AZ123" i="2"/>
  <c r="BA123" i="2"/>
  <c r="BC123" i="2"/>
  <c r="BD123" i="2"/>
  <c r="BE123" i="2"/>
  <c r="AK124" i="2"/>
  <c r="AL124" i="2"/>
  <c r="AM124" i="2"/>
  <c r="AN124" i="2"/>
  <c r="AO124" i="2"/>
  <c r="AP124" i="2"/>
  <c r="AR124" i="2"/>
  <c r="AS124" i="2"/>
  <c r="AU124" i="2"/>
  <c r="AV124" i="2"/>
  <c r="AW124" i="2"/>
  <c r="AX124" i="2"/>
  <c r="AY124" i="2"/>
  <c r="AZ124" i="2"/>
  <c r="BA124" i="2"/>
  <c r="BC124" i="2"/>
  <c r="BD124" i="2"/>
  <c r="BE124" i="2"/>
  <c r="AK125" i="2"/>
  <c r="AL125" i="2"/>
  <c r="AM125" i="2"/>
  <c r="AN125" i="2"/>
  <c r="AO125" i="2"/>
  <c r="AP125" i="2"/>
  <c r="AR125" i="2"/>
  <c r="AS125" i="2"/>
  <c r="AU125" i="2"/>
  <c r="AV125" i="2"/>
  <c r="AW125" i="2"/>
  <c r="AX125" i="2"/>
  <c r="AY125" i="2"/>
  <c r="AZ125" i="2"/>
  <c r="BA125" i="2"/>
  <c r="BC125" i="2"/>
  <c r="BD125" i="2"/>
  <c r="BE125" i="2"/>
  <c r="AK126" i="2"/>
  <c r="AL126" i="2"/>
  <c r="AM126" i="2"/>
  <c r="AN126" i="2"/>
  <c r="AO126" i="2"/>
  <c r="AP126" i="2"/>
  <c r="AR126" i="2"/>
  <c r="AS126" i="2"/>
  <c r="AU126" i="2"/>
  <c r="AV126" i="2"/>
  <c r="AW126" i="2"/>
  <c r="AX126" i="2"/>
  <c r="AY126" i="2"/>
  <c r="AZ126" i="2"/>
  <c r="BA126" i="2"/>
  <c r="BC126" i="2"/>
  <c r="BD126" i="2"/>
  <c r="BE126" i="2"/>
  <c r="AK127" i="2"/>
  <c r="AL127" i="2"/>
  <c r="AM127" i="2"/>
  <c r="AN127" i="2"/>
  <c r="AO127" i="2"/>
  <c r="AP127" i="2"/>
  <c r="AR127" i="2"/>
  <c r="AS127" i="2"/>
  <c r="AU127" i="2"/>
  <c r="AV127" i="2"/>
  <c r="AW127" i="2"/>
  <c r="AX127" i="2"/>
  <c r="AY127" i="2"/>
  <c r="AZ127" i="2"/>
  <c r="BA127" i="2"/>
  <c r="BC127" i="2"/>
  <c r="BD127" i="2"/>
  <c r="BE127" i="2"/>
  <c r="AK128" i="2"/>
  <c r="AL128" i="2"/>
  <c r="AM128" i="2"/>
  <c r="AN128" i="2"/>
  <c r="AO128" i="2"/>
  <c r="AP128" i="2"/>
  <c r="AR128" i="2"/>
  <c r="AS128" i="2"/>
  <c r="AU128" i="2"/>
  <c r="AV128" i="2"/>
  <c r="AW128" i="2"/>
  <c r="AX128" i="2"/>
  <c r="AY128" i="2"/>
  <c r="AZ128" i="2"/>
  <c r="BA128" i="2"/>
  <c r="BC128" i="2"/>
  <c r="BD128" i="2"/>
  <c r="BE128" i="2"/>
  <c r="AK129" i="2"/>
  <c r="AL129" i="2"/>
  <c r="AM129" i="2"/>
  <c r="AN129" i="2"/>
  <c r="AO129" i="2"/>
  <c r="AP129" i="2"/>
  <c r="AR129" i="2"/>
  <c r="AS129" i="2"/>
  <c r="AU129" i="2"/>
  <c r="AV129" i="2"/>
  <c r="AW129" i="2"/>
  <c r="AX129" i="2"/>
  <c r="AY129" i="2"/>
  <c r="AZ129" i="2"/>
  <c r="BA129" i="2"/>
  <c r="BC129" i="2"/>
  <c r="BD129" i="2"/>
  <c r="BE129" i="2"/>
  <c r="AK130" i="2"/>
  <c r="AL130" i="2"/>
  <c r="AM130" i="2"/>
  <c r="AN130" i="2"/>
  <c r="AO130" i="2"/>
  <c r="AP130" i="2"/>
  <c r="AR130" i="2"/>
  <c r="AS130" i="2"/>
  <c r="AU130" i="2"/>
  <c r="AV130" i="2"/>
  <c r="AW130" i="2"/>
  <c r="AX130" i="2"/>
  <c r="AY130" i="2"/>
  <c r="AZ130" i="2"/>
  <c r="BA130" i="2"/>
  <c r="BC130" i="2"/>
  <c r="BD130" i="2"/>
  <c r="BE130" i="2"/>
  <c r="AK131" i="2"/>
  <c r="AL131" i="2"/>
  <c r="AM131" i="2"/>
  <c r="AN131" i="2"/>
  <c r="AO131" i="2"/>
  <c r="AP131" i="2"/>
  <c r="AR131" i="2"/>
  <c r="AS131" i="2"/>
  <c r="AU131" i="2"/>
  <c r="AV131" i="2"/>
  <c r="AW131" i="2"/>
  <c r="AX131" i="2"/>
  <c r="AY131" i="2"/>
  <c r="AZ131" i="2"/>
  <c r="BA131" i="2"/>
  <c r="BC131" i="2"/>
  <c r="BD131" i="2"/>
  <c r="BE131" i="2"/>
  <c r="AK132" i="2"/>
  <c r="AL132" i="2"/>
  <c r="AM132" i="2"/>
  <c r="AN132" i="2"/>
  <c r="AO132" i="2"/>
  <c r="AP132" i="2"/>
  <c r="AR132" i="2"/>
  <c r="AS132" i="2"/>
  <c r="AU132" i="2"/>
  <c r="AV132" i="2"/>
  <c r="AW132" i="2"/>
  <c r="AX132" i="2"/>
  <c r="AY132" i="2"/>
  <c r="AZ132" i="2"/>
  <c r="BA132" i="2"/>
  <c r="BC132" i="2"/>
  <c r="BD132" i="2"/>
  <c r="BE132" i="2"/>
  <c r="AK133" i="2"/>
  <c r="AL133" i="2"/>
  <c r="AM133" i="2"/>
  <c r="AN133" i="2"/>
  <c r="AO133" i="2"/>
  <c r="AP133" i="2"/>
  <c r="AR133" i="2"/>
  <c r="AS133" i="2"/>
  <c r="AU133" i="2"/>
  <c r="AV133" i="2"/>
  <c r="AW133" i="2"/>
  <c r="AX133" i="2"/>
  <c r="AY133" i="2"/>
  <c r="AZ133" i="2"/>
  <c r="BA133" i="2"/>
  <c r="BC133" i="2"/>
  <c r="BD133" i="2"/>
  <c r="BE133" i="2"/>
  <c r="AK7" i="2"/>
  <c r="AL7" i="2"/>
  <c r="AM7" i="2"/>
  <c r="AN7" i="2"/>
  <c r="AO7" i="2"/>
  <c r="AP7" i="2"/>
  <c r="AR7" i="2"/>
  <c r="AS7" i="2"/>
  <c r="AU7" i="2"/>
  <c r="AV7" i="2"/>
  <c r="AW7" i="2"/>
  <c r="AX7" i="2"/>
  <c r="AY7" i="2"/>
  <c r="AZ7" i="2"/>
  <c r="BA7" i="2"/>
  <c r="BC7" i="2"/>
  <c r="BD7" i="2"/>
  <c r="BE7" i="2"/>
  <c r="AK8" i="2"/>
  <c r="AL8" i="2"/>
  <c r="AM8" i="2"/>
  <c r="AN8" i="2"/>
  <c r="AO8" i="2"/>
  <c r="AP8" i="2"/>
  <c r="AR8" i="2"/>
  <c r="AS8" i="2"/>
  <c r="AU8" i="2"/>
  <c r="AV8" i="2"/>
  <c r="AW8" i="2"/>
  <c r="AX8" i="2"/>
  <c r="AY8" i="2"/>
  <c r="AZ8" i="2"/>
  <c r="BA8" i="2"/>
  <c r="BC8" i="2"/>
  <c r="BD8" i="2"/>
  <c r="BE8" i="2"/>
  <c r="AK9" i="2"/>
  <c r="AL9" i="2"/>
  <c r="AM9" i="2"/>
  <c r="AN9" i="2"/>
  <c r="AO9" i="2"/>
  <c r="AP9" i="2"/>
  <c r="AR9" i="2"/>
  <c r="AS9" i="2"/>
  <c r="AU9" i="2"/>
  <c r="AV9" i="2"/>
  <c r="AW9" i="2"/>
  <c r="AX9" i="2"/>
  <c r="AY9" i="2"/>
  <c r="AZ9" i="2"/>
  <c r="BA9" i="2"/>
  <c r="BC9" i="2"/>
  <c r="BD9" i="2"/>
  <c r="BE9" i="2"/>
  <c r="AK10" i="2"/>
  <c r="AL10" i="2"/>
  <c r="AM10" i="2"/>
  <c r="AN10" i="2"/>
  <c r="AO10" i="2"/>
  <c r="AP10" i="2"/>
  <c r="AR10" i="2"/>
  <c r="AS10" i="2"/>
  <c r="AU10" i="2"/>
  <c r="AV10" i="2"/>
  <c r="AW10" i="2"/>
  <c r="AX10" i="2"/>
  <c r="AY10" i="2"/>
  <c r="AZ10" i="2"/>
  <c r="BA10" i="2"/>
  <c r="BC10" i="2"/>
  <c r="BD10" i="2"/>
  <c r="BE10" i="2"/>
  <c r="AK11" i="2"/>
  <c r="AL11" i="2"/>
  <c r="AM11" i="2"/>
  <c r="AN11" i="2"/>
  <c r="AO11" i="2"/>
  <c r="AP11" i="2"/>
  <c r="AR11" i="2"/>
  <c r="AS11" i="2"/>
  <c r="AU11" i="2"/>
  <c r="AV11" i="2"/>
  <c r="AW11" i="2"/>
  <c r="AX11" i="2"/>
  <c r="AY11" i="2"/>
  <c r="AZ11" i="2"/>
  <c r="BA11" i="2"/>
  <c r="BC11" i="2"/>
  <c r="BD11" i="2"/>
  <c r="BE11" i="2"/>
  <c r="AK12" i="2"/>
  <c r="AL12" i="2"/>
  <c r="AM12" i="2"/>
  <c r="AN12" i="2"/>
  <c r="AO12" i="2"/>
  <c r="AP12" i="2"/>
  <c r="AR12" i="2"/>
  <c r="AS12" i="2"/>
  <c r="AU12" i="2"/>
  <c r="AV12" i="2"/>
  <c r="AW12" i="2"/>
  <c r="AX12" i="2"/>
  <c r="AY12" i="2"/>
  <c r="AZ12" i="2"/>
  <c r="BA12" i="2"/>
  <c r="BC12" i="2"/>
  <c r="BD12" i="2"/>
  <c r="BE12" i="2"/>
  <c r="AK13" i="2"/>
  <c r="AL13" i="2"/>
  <c r="AM13" i="2"/>
  <c r="AN13" i="2"/>
  <c r="AO13" i="2"/>
  <c r="AP13" i="2"/>
  <c r="AR13" i="2"/>
  <c r="AS13" i="2"/>
  <c r="AU13" i="2"/>
  <c r="AV13" i="2"/>
  <c r="AW13" i="2"/>
  <c r="AX13" i="2"/>
  <c r="AY13" i="2"/>
  <c r="AZ13" i="2"/>
  <c r="BA13" i="2"/>
  <c r="BC13" i="2"/>
  <c r="BD13" i="2"/>
  <c r="BE13" i="2"/>
  <c r="AK14" i="2"/>
  <c r="AL14" i="2"/>
  <c r="AM14" i="2"/>
  <c r="AN14" i="2"/>
  <c r="AO14" i="2"/>
  <c r="AP14" i="2"/>
  <c r="AR14" i="2"/>
  <c r="AS14" i="2"/>
  <c r="AU14" i="2"/>
  <c r="AV14" i="2"/>
  <c r="AW14" i="2"/>
  <c r="AX14" i="2"/>
  <c r="AY14" i="2"/>
  <c r="AZ14" i="2"/>
  <c r="BA14" i="2"/>
  <c r="BC14" i="2"/>
  <c r="BD14" i="2"/>
  <c r="BE14" i="2"/>
  <c r="AK15" i="2"/>
  <c r="AL15" i="2"/>
  <c r="AM15" i="2"/>
  <c r="AN15" i="2"/>
  <c r="AO15" i="2"/>
  <c r="AP15" i="2"/>
  <c r="AR15" i="2"/>
  <c r="AS15" i="2"/>
  <c r="AU15" i="2"/>
  <c r="AV15" i="2"/>
  <c r="AW15" i="2"/>
  <c r="AX15" i="2"/>
  <c r="AY15" i="2"/>
  <c r="AZ15" i="2"/>
  <c r="BA15" i="2"/>
  <c r="BC15" i="2"/>
  <c r="BD15" i="2"/>
  <c r="BE15" i="2"/>
  <c r="AK16" i="2"/>
  <c r="AL16" i="2"/>
  <c r="AM16" i="2"/>
  <c r="AN16" i="2"/>
  <c r="AO16" i="2"/>
  <c r="AP16" i="2"/>
  <c r="AR16" i="2"/>
  <c r="AS16" i="2"/>
  <c r="AU16" i="2"/>
  <c r="AV16" i="2"/>
  <c r="AW16" i="2"/>
  <c r="AX16" i="2"/>
  <c r="AY16" i="2"/>
  <c r="AZ16" i="2"/>
  <c r="BA16" i="2"/>
  <c r="BC16" i="2"/>
  <c r="BD16" i="2"/>
  <c r="BE16" i="2"/>
  <c r="AK17" i="2"/>
  <c r="AL17" i="2"/>
  <c r="AM17" i="2"/>
  <c r="AN17" i="2"/>
  <c r="AO17" i="2"/>
  <c r="AP17" i="2"/>
  <c r="AR17" i="2"/>
  <c r="AS17" i="2"/>
  <c r="AU17" i="2"/>
  <c r="AV17" i="2"/>
  <c r="AW17" i="2"/>
  <c r="AX17" i="2"/>
  <c r="AY17" i="2"/>
  <c r="AZ17" i="2"/>
  <c r="BA17" i="2"/>
  <c r="BC17" i="2"/>
  <c r="BD17" i="2"/>
  <c r="BE17" i="2"/>
  <c r="AK18" i="2"/>
  <c r="AL18" i="2"/>
  <c r="AM18" i="2"/>
  <c r="AN18" i="2"/>
  <c r="AO18" i="2"/>
  <c r="AP18" i="2"/>
  <c r="AR18" i="2"/>
  <c r="AS18" i="2"/>
  <c r="AU18" i="2"/>
  <c r="AV18" i="2"/>
  <c r="AW18" i="2"/>
  <c r="AX18" i="2"/>
  <c r="AY18" i="2"/>
  <c r="AZ18" i="2"/>
  <c r="BA18" i="2"/>
  <c r="BC18" i="2"/>
  <c r="BD18" i="2"/>
  <c r="BE18" i="2"/>
  <c r="AK19" i="2"/>
  <c r="AL19" i="2"/>
  <c r="AM19" i="2"/>
  <c r="AN19" i="2"/>
  <c r="AO19" i="2"/>
  <c r="AP19" i="2"/>
  <c r="AR19" i="2"/>
  <c r="AS19" i="2"/>
  <c r="AU19" i="2"/>
  <c r="AV19" i="2"/>
  <c r="AW19" i="2"/>
  <c r="AX19" i="2"/>
  <c r="AY19" i="2"/>
  <c r="AZ19" i="2"/>
  <c r="BA19" i="2"/>
  <c r="BC19" i="2"/>
  <c r="BD19" i="2"/>
  <c r="BE19" i="2"/>
  <c r="AK20" i="2"/>
  <c r="AL20" i="2"/>
  <c r="AM20" i="2"/>
  <c r="AN20" i="2"/>
  <c r="AO20" i="2"/>
  <c r="AP20" i="2"/>
  <c r="AR20" i="2"/>
  <c r="AS20" i="2"/>
  <c r="AU20" i="2"/>
  <c r="AV20" i="2"/>
  <c r="AW20" i="2"/>
  <c r="AX20" i="2"/>
  <c r="AY20" i="2"/>
  <c r="AZ20" i="2"/>
  <c r="BA20" i="2"/>
  <c r="BC20" i="2"/>
  <c r="BD20" i="2"/>
  <c r="BE20" i="2"/>
  <c r="AK21" i="2"/>
  <c r="AL21" i="2"/>
  <c r="AM21" i="2"/>
  <c r="AN21" i="2"/>
  <c r="AO21" i="2"/>
  <c r="AP21" i="2"/>
  <c r="AR21" i="2"/>
  <c r="AS21" i="2"/>
  <c r="AU21" i="2"/>
  <c r="AV21" i="2"/>
  <c r="AW21" i="2"/>
  <c r="AX21" i="2"/>
  <c r="AY21" i="2"/>
  <c r="AZ21" i="2"/>
  <c r="BA21" i="2"/>
  <c r="BC21" i="2"/>
  <c r="BD21" i="2"/>
  <c r="BE21" i="2"/>
  <c r="AK22" i="2"/>
  <c r="AL22" i="2"/>
  <c r="AM22" i="2"/>
  <c r="AN22" i="2"/>
  <c r="AO22" i="2"/>
  <c r="AP22" i="2"/>
  <c r="AR22" i="2"/>
  <c r="AS22" i="2"/>
  <c r="AU22" i="2"/>
  <c r="AV22" i="2"/>
  <c r="AW22" i="2"/>
  <c r="AX22" i="2"/>
  <c r="AY22" i="2"/>
  <c r="AZ22" i="2"/>
  <c r="BA22" i="2"/>
  <c r="BC22" i="2"/>
  <c r="BD22" i="2"/>
  <c r="BE22" i="2"/>
  <c r="AK23" i="2"/>
  <c r="AL23" i="2"/>
  <c r="AM23" i="2"/>
  <c r="AN23" i="2"/>
  <c r="AO23" i="2"/>
  <c r="AP23" i="2"/>
  <c r="AR23" i="2"/>
  <c r="AS23" i="2"/>
  <c r="AU23" i="2"/>
  <c r="AV23" i="2"/>
  <c r="AW23" i="2"/>
  <c r="AX23" i="2"/>
  <c r="AY23" i="2"/>
  <c r="AZ23" i="2"/>
  <c r="BA23" i="2"/>
  <c r="BC23" i="2"/>
  <c r="BD23" i="2"/>
  <c r="BE23" i="2"/>
  <c r="AK24" i="2"/>
  <c r="AL24" i="2"/>
  <c r="AM24" i="2"/>
  <c r="AN24" i="2"/>
  <c r="AO24" i="2"/>
  <c r="AP24" i="2"/>
  <c r="AR24" i="2"/>
  <c r="AS24" i="2"/>
  <c r="AU24" i="2"/>
  <c r="AV24" i="2"/>
  <c r="AW24" i="2"/>
  <c r="AX24" i="2"/>
  <c r="AY24" i="2"/>
  <c r="AZ24" i="2"/>
  <c r="BA24" i="2"/>
  <c r="BC24" i="2"/>
  <c r="BD24" i="2"/>
  <c r="BE24" i="2"/>
  <c r="AK25" i="2"/>
  <c r="AL25" i="2"/>
  <c r="AM25" i="2"/>
  <c r="AN25" i="2"/>
  <c r="AO25" i="2"/>
  <c r="AP25" i="2"/>
  <c r="AR25" i="2"/>
  <c r="AS25" i="2"/>
  <c r="AU25" i="2"/>
  <c r="AV25" i="2"/>
  <c r="AW25" i="2"/>
  <c r="AX25" i="2"/>
  <c r="AY25" i="2"/>
  <c r="AZ25" i="2"/>
  <c r="BA25" i="2"/>
  <c r="BC25" i="2"/>
  <c r="BD25" i="2"/>
  <c r="BE25" i="2"/>
  <c r="AK26" i="2"/>
  <c r="AL26" i="2"/>
  <c r="AM26" i="2"/>
  <c r="AN26" i="2"/>
  <c r="AO26" i="2"/>
  <c r="AP26" i="2"/>
  <c r="AR26" i="2"/>
  <c r="AS26" i="2"/>
  <c r="AU26" i="2"/>
  <c r="AV26" i="2"/>
  <c r="AW26" i="2"/>
  <c r="AX26" i="2"/>
  <c r="AY26" i="2"/>
  <c r="AZ26" i="2"/>
  <c r="BA26" i="2"/>
  <c r="BC26" i="2"/>
  <c r="BD26" i="2"/>
  <c r="BE26" i="2"/>
  <c r="AK27" i="2"/>
  <c r="AL27" i="2"/>
  <c r="AM27" i="2"/>
  <c r="AN27" i="2"/>
  <c r="AO27" i="2"/>
  <c r="AP27" i="2"/>
  <c r="AR27" i="2"/>
  <c r="AS27" i="2"/>
  <c r="AU27" i="2"/>
  <c r="AV27" i="2"/>
  <c r="AW27" i="2"/>
  <c r="AX27" i="2"/>
  <c r="AY27" i="2"/>
  <c r="AZ27" i="2"/>
  <c r="BA27" i="2"/>
  <c r="BC27" i="2"/>
  <c r="BD27" i="2"/>
  <c r="BE27" i="2"/>
  <c r="AK28" i="2"/>
  <c r="AL28" i="2"/>
  <c r="AM28" i="2"/>
  <c r="AN28" i="2"/>
  <c r="AO28" i="2"/>
  <c r="AP28" i="2"/>
  <c r="AR28" i="2"/>
  <c r="AS28" i="2"/>
  <c r="AU28" i="2"/>
  <c r="AV28" i="2"/>
  <c r="AW28" i="2"/>
  <c r="AX28" i="2"/>
  <c r="AY28" i="2"/>
  <c r="AZ28" i="2"/>
  <c r="BA28" i="2"/>
  <c r="BC28" i="2"/>
  <c r="BD28" i="2"/>
  <c r="BE28" i="2"/>
  <c r="AK29" i="2"/>
  <c r="AL29" i="2"/>
  <c r="AM29" i="2"/>
  <c r="AN29" i="2"/>
  <c r="AO29" i="2"/>
  <c r="AP29" i="2"/>
  <c r="AR29" i="2"/>
  <c r="AS29" i="2"/>
  <c r="AU29" i="2"/>
  <c r="AV29" i="2"/>
  <c r="AW29" i="2"/>
  <c r="AX29" i="2"/>
  <c r="AY29" i="2"/>
  <c r="AZ29" i="2"/>
  <c r="BA29" i="2"/>
  <c r="BC29" i="2"/>
  <c r="BD29" i="2"/>
  <c r="BE29" i="2"/>
  <c r="AK30" i="2"/>
  <c r="AL30" i="2"/>
  <c r="AM30" i="2"/>
  <c r="AN30" i="2"/>
  <c r="AO30" i="2"/>
  <c r="AP30" i="2"/>
  <c r="AR30" i="2"/>
  <c r="AS30" i="2"/>
  <c r="AU30" i="2"/>
  <c r="AV30" i="2"/>
  <c r="AW30" i="2"/>
  <c r="AX30" i="2"/>
  <c r="AY30" i="2"/>
  <c r="AZ30" i="2"/>
  <c r="BA30" i="2"/>
  <c r="BC30" i="2"/>
  <c r="BD30" i="2"/>
  <c r="BE30" i="2"/>
  <c r="AK31" i="2"/>
  <c r="AL31" i="2"/>
  <c r="AM31" i="2"/>
  <c r="AN31" i="2"/>
  <c r="AO31" i="2"/>
  <c r="AP31" i="2"/>
  <c r="AR31" i="2"/>
  <c r="AS31" i="2"/>
  <c r="AU31" i="2"/>
  <c r="AV31" i="2"/>
  <c r="AW31" i="2"/>
  <c r="AX31" i="2"/>
  <c r="AY31" i="2"/>
  <c r="AZ31" i="2"/>
  <c r="BA31" i="2"/>
  <c r="BC31" i="2"/>
  <c r="BD31" i="2"/>
  <c r="BE31" i="2"/>
  <c r="AK32" i="2"/>
  <c r="AL32" i="2"/>
  <c r="AM32" i="2"/>
  <c r="AN32" i="2"/>
  <c r="AO32" i="2"/>
  <c r="AP32" i="2"/>
  <c r="AR32" i="2"/>
  <c r="AS32" i="2"/>
  <c r="AU32" i="2"/>
  <c r="AV32" i="2"/>
  <c r="AW32" i="2"/>
  <c r="AX32" i="2"/>
  <c r="AY32" i="2"/>
  <c r="AZ32" i="2"/>
  <c r="BA32" i="2"/>
  <c r="BC32" i="2"/>
  <c r="BD32" i="2"/>
  <c r="BE32" i="2"/>
  <c r="AK33" i="2"/>
  <c r="AL33" i="2"/>
  <c r="AM33" i="2"/>
  <c r="AN33" i="2"/>
  <c r="AO33" i="2"/>
  <c r="AP33" i="2"/>
  <c r="AR33" i="2"/>
  <c r="AS33" i="2"/>
  <c r="AU33" i="2"/>
  <c r="AV33" i="2"/>
  <c r="AW33" i="2"/>
  <c r="AX33" i="2"/>
  <c r="AY33" i="2"/>
  <c r="AZ33" i="2"/>
  <c r="BA33" i="2"/>
  <c r="BC33" i="2"/>
  <c r="BD33" i="2"/>
  <c r="BE33" i="2"/>
  <c r="AK34" i="2"/>
  <c r="AL34" i="2"/>
  <c r="AM34" i="2"/>
  <c r="AN34" i="2"/>
  <c r="AO34" i="2"/>
  <c r="AP34" i="2"/>
  <c r="AR34" i="2"/>
  <c r="AS34" i="2"/>
  <c r="AU34" i="2"/>
  <c r="AV34" i="2"/>
  <c r="AW34" i="2"/>
  <c r="AX34" i="2"/>
  <c r="AY34" i="2"/>
  <c r="AZ34" i="2"/>
  <c r="BA34" i="2"/>
  <c r="BC34" i="2"/>
  <c r="BD34" i="2"/>
  <c r="BE34" i="2"/>
  <c r="AK35" i="2"/>
  <c r="AL35" i="2"/>
  <c r="AM35" i="2"/>
  <c r="AN35" i="2"/>
  <c r="AO35" i="2"/>
  <c r="AP35" i="2"/>
  <c r="AR35" i="2"/>
  <c r="AS35" i="2"/>
  <c r="AU35" i="2"/>
  <c r="AV35" i="2"/>
  <c r="AW35" i="2"/>
  <c r="AX35" i="2"/>
  <c r="AY35" i="2"/>
  <c r="AZ35" i="2"/>
  <c r="BA35" i="2"/>
  <c r="BC35" i="2"/>
  <c r="BD35" i="2"/>
  <c r="BE35" i="2"/>
  <c r="AK36" i="2"/>
  <c r="AL36" i="2"/>
  <c r="AM36" i="2"/>
  <c r="AN36" i="2"/>
  <c r="AO36" i="2"/>
  <c r="AP36" i="2"/>
  <c r="AR36" i="2"/>
  <c r="AS36" i="2"/>
  <c r="AU36" i="2"/>
  <c r="AV36" i="2"/>
  <c r="AW36" i="2"/>
  <c r="AX36" i="2"/>
  <c r="AY36" i="2"/>
  <c r="AZ36" i="2"/>
  <c r="BA36" i="2"/>
  <c r="BC36" i="2"/>
  <c r="BD36" i="2"/>
  <c r="BE36" i="2"/>
  <c r="AK37" i="2"/>
  <c r="AL37" i="2"/>
  <c r="AM37" i="2"/>
  <c r="AN37" i="2"/>
  <c r="AO37" i="2"/>
  <c r="AP37" i="2"/>
  <c r="AR37" i="2"/>
  <c r="AS37" i="2"/>
  <c r="AU37" i="2"/>
  <c r="AV37" i="2"/>
  <c r="AW37" i="2"/>
  <c r="AX37" i="2"/>
  <c r="AY37" i="2"/>
  <c r="AZ37" i="2"/>
  <c r="BA37" i="2"/>
  <c r="BC37" i="2"/>
  <c r="BD37" i="2"/>
  <c r="BE37" i="2"/>
  <c r="AK38" i="2"/>
  <c r="AL38" i="2"/>
  <c r="AM38" i="2"/>
  <c r="AN38" i="2"/>
  <c r="AO38" i="2"/>
  <c r="AP38" i="2"/>
  <c r="AR38" i="2"/>
  <c r="AS38" i="2"/>
  <c r="AU38" i="2"/>
  <c r="AV38" i="2"/>
  <c r="AW38" i="2"/>
  <c r="AX38" i="2"/>
  <c r="AY38" i="2"/>
  <c r="AZ38" i="2"/>
  <c r="BA38" i="2"/>
  <c r="BC38" i="2"/>
  <c r="BD38" i="2"/>
  <c r="BE38" i="2"/>
  <c r="AK39" i="2"/>
  <c r="AL39" i="2"/>
  <c r="AM39" i="2"/>
  <c r="AN39" i="2"/>
  <c r="AO39" i="2"/>
  <c r="AP39" i="2"/>
  <c r="AR39" i="2"/>
  <c r="AS39" i="2"/>
  <c r="AU39" i="2"/>
  <c r="AV39" i="2"/>
  <c r="AW39" i="2"/>
  <c r="AX39" i="2"/>
  <c r="AY39" i="2"/>
  <c r="AZ39" i="2"/>
  <c r="BA39" i="2"/>
  <c r="BC39" i="2"/>
  <c r="BD39" i="2"/>
  <c r="BE39" i="2"/>
  <c r="AK40" i="2"/>
  <c r="AL40" i="2"/>
  <c r="AM40" i="2"/>
  <c r="AN40" i="2"/>
  <c r="AO40" i="2"/>
  <c r="AP40" i="2"/>
  <c r="AR40" i="2"/>
  <c r="AS40" i="2"/>
  <c r="AU40" i="2"/>
  <c r="AV40" i="2"/>
  <c r="AW40" i="2"/>
  <c r="AX40" i="2"/>
  <c r="AY40" i="2"/>
  <c r="AZ40" i="2"/>
  <c r="BA40" i="2"/>
  <c r="BC40" i="2"/>
  <c r="BD40" i="2"/>
  <c r="BE40" i="2"/>
  <c r="AK41" i="2"/>
  <c r="AL41" i="2"/>
  <c r="AM41" i="2"/>
  <c r="AN41" i="2"/>
  <c r="AO41" i="2"/>
  <c r="AP41" i="2"/>
  <c r="AR41" i="2"/>
  <c r="AS41" i="2"/>
  <c r="AU41" i="2"/>
  <c r="AV41" i="2"/>
  <c r="AW41" i="2"/>
  <c r="AX41" i="2"/>
  <c r="AY41" i="2"/>
  <c r="AZ41" i="2"/>
  <c r="BA41" i="2"/>
  <c r="BC41" i="2"/>
  <c r="BD41" i="2"/>
  <c r="BE41" i="2"/>
  <c r="AK42" i="2"/>
  <c r="AL42" i="2"/>
  <c r="AM42" i="2"/>
  <c r="AN42" i="2"/>
  <c r="AO42" i="2"/>
  <c r="AP42" i="2"/>
  <c r="AR42" i="2"/>
  <c r="AS42" i="2"/>
  <c r="AU42" i="2"/>
  <c r="AV42" i="2"/>
  <c r="AW42" i="2"/>
  <c r="AX42" i="2"/>
  <c r="AY42" i="2"/>
  <c r="AZ42" i="2"/>
  <c r="BA42" i="2"/>
  <c r="BC42" i="2"/>
  <c r="BD42" i="2"/>
  <c r="BE42" i="2"/>
  <c r="AK43" i="2"/>
  <c r="AL43" i="2"/>
  <c r="AM43" i="2"/>
  <c r="AN43" i="2"/>
  <c r="AO43" i="2"/>
  <c r="AP43" i="2"/>
  <c r="AR43" i="2"/>
  <c r="AS43" i="2"/>
  <c r="AU43" i="2"/>
  <c r="AV43" i="2"/>
  <c r="AW43" i="2"/>
  <c r="AX43" i="2"/>
  <c r="AY43" i="2"/>
  <c r="AZ43" i="2"/>
  <c r="BA43" i="2"/>
  <c r="BC43" i="2"/>
  <c r="BD43" i="2"/>
  <c r="BE43" i="2"/>
  <c r="AK44" i="2"/>
  <c r="AL44" i="2"/>
  <c r="AM44" i="2"/>
  <c r="AN44" i="2"/>
  <c r="AO44" i="2"/>
  <c r="AP44" i="2"/>
  <c r="AR44" i="2"/>
  <c r="AS44" i="2"/>
  <c r="AU44" i="2"/>
  <c r="AV44" i="2"/>
  <c r="AW44" i="2"/>
  <c r="AX44" i="2"/>
  <c r="AY44" i="2"/>
  <c r="AZ44" i="2"/>
  <c r="BA44" i="2"/>
  <c r="BC44" i="2"/>
  <c r="BD44" i="2"/>
  <c r="BE44" i="2"/>
  <c r="AK45" i="2"/>
  <c r="AL45" i="2"/>
  <c r="AM45" i="2"/>
  <c r="AN45" i="2"/>
  <c r="AO45" i="2"/>
  <c r="AP45" i="2"/>
  <c r="AR45" i="2"/>
  <c r="AS45" i="2"/>
  <c r="AU45" i="2"/>
  <c r="AV45" i="2"/>
  <c r="AW45" i="2"/>
  <c r="AX45" i="2"/>
  <c r="AY45" i="2"/>
  <c r="AZ45" i="2"/>
  <c r="BA45" i="2"/>
  <c r="BC45" i="2"/>
  <c r="BD45" i="2"/>
  <c r="BE45" i="2"/>
  <c r="AK46" i="2"/>
  <c r="AL46" i="2"/>
  <c r="AM46" i="2"/>
  <c r="AN46" i="2"/>
  <c r="AO46" i="2"/>
  <c r="AP46" i="2"/>
  <c r="AR46" i="2"/>
  <c r="AS46" i="2"/>
  <c r="AU46" i="2"/>
  <c r="AV46" i="2"/>
  <c r="AW46" i="2"/>
  <c r="AX46" i="2"/>
  <c r="AY46" i="2"/>
  <c r="AZ46" i="2"/>
  <c r="BA46" i="2"/>
  <c r="BC46" i="2"/>
  <c r="BD46" i="2"/>
  <c r="BE46" i="2"/>
  <c r="AK47" i="2"/>
  <c r="AL47" i="2"/>
  <c r="AM47" i="2"/>
  <c r="AN47" i="2"/>
  <c r="AO47" i="2"/>
  <c r="AP47" i="2"/>
  <c r="AR47" i="2"/>
  <c r="AS47" i="2"/>
  <c r="AU47" i="2"/>
  <c r="AV47" i="2"/>
  <c r="AW47" i="2"/>
  <c r="AX47" i="2"/>
  <c r="AY47" i="2"/>
  <c r="AZ47" i="2"/>
  <c r="BA47" i="2"/>
  <c r="BC47" i="2"/>
  <c r="BD47" i="2"/>
  <c r="BE47" i="2"/>
  <c r="AK48" i="2"/>
  <c r="AL48" i="2"/>
  <c r="AM48" i="2"/>
  <c r="AN48" i="2"/>
  <c r="AO48" i="2"/>
  <c r="AP48" i="2"/>
  <c r="AR48" i="2"/>
  <c r="AS48" i="2"/>
  <c r="AU48" i="2"/>
  <c r="AV48" i="2"/>
  <c r="AW48" i="2"/>
  <c r="AX48" i="2"/>
  <c r="AY48" i="2"/>
  <c r="AZ48" i="2"/>
  <c r="BA48" i="2"/>
  <c r="BC48" i="2"/>
  <c r="BD48" i="2"/>
  <c r="BE48" i="2"/>
  <c r="AK49" i="2"/>
  <c r="AL49" i="2"/>
  <c r="AM49" i="2"/>
  <c r="AN49" i="2"/>
  <c r="AO49" i="2"/>
  <c r="AP49" i="2"/>
  <c r="AR49" i="2"/>
  <c r="AS49" i="2"/>
  <c r="AU49" i="2"/>
  <c r="AV49" i="2"/>
  <c r="AW49" i="2"/>
  <c r="AX49" i="2"/>
  <c r="AY49" i="2"/>
  <c r="AZ49" i="2"/>
  <c r="BA49" i="2"/>
  <c r="BC49" i="2"/>
  <c r="BD49" i="2"/>
  <c r="BE49" i="2"/>
  <c r="AK50" i="2"/>
  <c r="AL50" i="2"/>
  <c r="AM50" i="2"/>
  <c r="AN50" i="2"/>
  <c r="AO50" i="2"/>
  <c r="AP50" i="2"/>
  <c r="AR50" i="2"/>
  <c r="AS50" i="2"/>
  <c r="AU50" i="2"/>
  <c r="AV50" i="2"/>
  <c r="AW50" i="2"/>
  <c r="AX50" i="2"/>
  <c r="AY50" i="2"/>
  <c r="AZ50" i="2"/>
  <c r="BA50" i="2"/>
  <c r="BC50" i="2"/>
  <c r="BD50" i="2"/>
  <c r="BE50" i="2"/>
  <c r="AK51" i="2"/>
  <c r="AL51" i="2"/>
  <c r="AM51" i="2"/>
  <c r="AN51" i="2"/>
  <c r="AO51" i="2"/>
  <c r="AP51" i="2"/>
  <c r="AR51" i="2"/>
  <c r="AS51" i="2"/>
  <c r="AU51" i="2"/>
  <c r="AV51" i="2"/>
  <c r="AW51" i="2"/>
  <c r="AX51" i="2"/>
  <c r="AY51" i="2"/>
  <c r="AZ51" i="2"/>
  <c r="BA51" i="2"/>
  <c r="BC51" i="2"/>
  <c r="BD51" i="2"/>
  <c r="BE51" i="2"/>
  <c r="AK52" i="2"/>
  <c r="AL52" i="2"/>
  <c r="AM52" i="2"/>
  <c r="AN52" i="2"/>
  <c r="AO52" i="2"/>
  <c r="AP52" i="2"/>
  <c r="AR52" i="2"/>
  <c r="AS52" i="2"/>
  <c r="AU52" i="2"/>
  <c r="AV52" i="2"/>
  <c r="AW52" i="2"/>
  <c r="AX52" i="2"/>
  <c r="AY52" i="2"/>
  <c r="AZ52" i="2"/>
  <c r="BA52" i="2"/>
  <c r="BC52" i="2"/>
  <c r="BD52" i="2"/>
  <c r="BE52" i="2"/>
  <c r="AK53" i="2"/>
  <c r="AL53" i="2"/>
  <c r="AM53" i="2"/>
  <c r="AN53" i="2"/>
  <c r="AO53" i="2"/>
  <c r="AP53" i="2"/>
  <c r="AR53" i="2"/>
  <c r="AS53" i="2"/>
  <c r="AU53" i="2"/>
  <c r="AV53" i="2"/>
  <c r="AW53" i="2"/>
  <c r="AX53" i="2"/>
  <c r="AY53" i="2"/>
  <c r="AZ53" i="2"/>
  <c r="BA53" i="2"/>
  <c r="BC53" i="2"/>
  <c r="BD53" i="2"/>
  <c r="BE53" i="2"/>
  <c r="AK54" i="2"/>
  <c r="AL54" i="2"/>
  <c r="AM54" i="2"/>
  <c r="AN54" i="2"/>
  <c r="AO54" i="2"/>
  <c r="AP54" i="2"/>
  <c r="AR54" i="2"/>
  <c r="AS54" i="2"/>
  <c r="AU54" i="2"/>
  <c r="AV54" i="2"/>
  <c r="AW54" i="2"/>
  <c r="AX54" i="2"/>
  <c r="AY54" i="2"/>
  <c r="AZ54" i="2"/>
  <c r="BA54" i="2"/>
  <c r="BC54" i="2"/>
  <c r="BD54" i="2"/>
  <c r="BE54" i="2"/>
  <c r="AK55" i="2"/>
  <c r="AL55" i="2"/>
  <c r="AM55" i="2"/>
  <c r="AN55" i="2"/>
  <c r="AO55" i="2"/>
  <c r="AP55" i="2"/>
  <c r="AR55" i="2"/>
  <c r="AS55" i="2"/>
  <c r="AU55" i="2"/>
  <c r="AV55" i="2"/>
  <c r="AW55" i="2"/>
  <c r="AX55" i="2"/>
  <c r="AY55" i="2"/>
  <c r="AZ55" i="2"/>
  <c r="BA55" i="2"/>
  <c r="BC55" i="2"/>
  <c r="BD55" i="2"/>
  <c r="BE55" i="2"/>
  <c r="AK56" i="2"/>
  <c r="AL56" i="2"/>
  <c r="AM56" i="2"/>
  <c r="AN56" i="2"/>
  <c r="AO56" i="2"/>
  <c r="AP56" i="2"/>
  <c r="AR56" i="2"/>
  <c r="AS56" i="2"/>
  <c r="AU56" i="2"/>
  <c r="AV56" i="2"/>
  <c r="AW56" i="2"/>
  <c r="AX56" i="2"/>
  <c r="AY56" i="2"/>
  <c r="AZ56" i="2"/>
  <c r="BA56" i="2"/>
  <c r="BC56" i="2"/>
  <c r="BD56" i="2"/>
  <c r="BE56" i="2"/>
  <c r="AK57" i="2"/>
  <c r="AL57" i="2"/>
  <c r="AM57" i="2"/>
  <c r="AN57" i="2"/>
  <c r="AO57" i="2"/>
  <c r="AP57" i="2"/>
  <c r="AR57" i="2"/>
  <c r="AS57" i="2"/>
  <c r="AU57" i="2"/>
  <c r="AV57" i="2"/>
  <c r="AW57" i="2"/>
  <c r="AX57" i="2"/>
  <c r="AY57" i="2"/>
  <c r="AZ57" i="2"/>
  <c r="BA57" i="2"/>
  <c r="BC57" i="2"/>
  <c r="BD57" i="2"/>
  <c r="BE57" i="2"/>
  <c r="AK58" i="2"/>
  <c r="AL58" i="2"/>
  <c r="AM58" i="2"/>
  <c r="AN58" i="2"/>
  <c r="AO58" i="2"/>
  <c r="AP58" i="2"/>
  <c r="AR58" i="2"/>
  <c r="AS58" i="2"/>
  <c r="AU58" i="2"/>
  <c r="AV58" i="2"/>
  <c r="AW58" i="2"/>
  <c r="AX58" i="2"/>
  <c r="AY58" i="2"/>
  <c r="AZ58" i="2"/>
  <c r="BA58" i="2"/>
  <c r="BC58" i="2"/>
  <c r="BD58" i="2"/>
  <c r="BE58" i="2"/>
  <c r="AK59" i="2"/>
  <c r="AL59" i="2"/>
  <c r="AM59" i="2"/>
  <c r="AN59" i="2"/>
  <c r="AO59" i="2"/>
  <c r="AP59" i="2"/>
  <c r="AR59" i="2"/>
  <c r="AS59" i="2"/>
  <c r="AU59" i="2"/>
  <c r="AV59" i="2"/>
  <c r="AW59" i="2"/>
  <c r="AX59" i="2"/>
  <c r="AY59" i="2"/>
  <c r="AZ59" i="2"/>
  <c r="BA59" i="2"/>
  <c r="BC59" i="2"/>
  <c r="BD59" i="2"/>
  <c r="BE59" i="2"/>
  <c r="AK60" i="2"/>
  <c r="AL60" i="2"/>
  <c r="AM60" i="2"/>
  <c r="AN60" i="2"/>
  <c r="AO60" i="2"/>
  <c r="AP60" i="2"/>
  <c r="AR60" i="2"/>
  <c r="AS60" i="2"/>
  <c r="AU60" i="2"/>
  <c r="AV60" i="2"/>
  <c r="AW60" i="2"/>
  <c r="AX60" i="2"/>
  <c r="AY60" i="2"/>
  <c r="AZ60" i="2"/>
  <c r="BA60" i="2"/>
  <c r="BC60" i="2"/>
  <c r="BD60" i="2"/>
  <c r="BE60" i="2"/>
  <c r="AK61" i="2"/>
  <c r="AL61" i="2"/>
  <c r="AM61" i="2"/>
  <c r="AN61" i="2"/>
  <c r="AO61" i="2"/>
  <c r="AP61" i="2"/>
  <c r="AR61" i="2"/>
  <c r="AS61" i="2"/>
  <c r="AU61" i="2"/>
  <c r="AV61" i="2"/>
  <c r="AW61" i="2"/>
  <c r="AX61" i="2"/>
  <c r="AY61" i="2"/>
  <c r="AZ61" i="2"/>
  <c r="BA61" i="2"/>
  <c r="BC61" i="2"/>
  <c r="BD61" i="2"/>
  <c r="BE61" i="2"/>
  <c r="AK62" i="2"/>
  <c r="AL62" i="2"/>
  <c r="AM62" i="2"/>
  <c r="AN62" i="2"/>
  <c r="AO62" i="2"/>
  <c r="AP62" i="2"/>
  <c r="AR62" i="2"/>
  <c r="AS62" i="2"/>
  <c r="AU62" i="2"/>
  <c r="AV62" i="2"/>
  <c r="AW62" i="2"/>
  <c r="AX62" i="2"/>
  <c r="AY62" i="2"/>
  <c r="AZ62" i="2"/>
  <c r="BA62" i="2"/>
  <c r="BC62" i="2"/>
  <c r="BD62" i="2"/>
  <c r="BE62" i="2"/>
  <c r="AK63" i="2"/>
  <c r="AL63" i="2"/>
  <c r="AM63" i="2"/>
  <c r="AN63" i="2"/>
  <c r="AO63" i="2"/>
  <c r="AP63" i="2"/>
  <c r="AR63" i="2"/>
  <c r="AS63" i="2"/>
  <c r="AU63" i="2"/>
  <c r="AV63" i="2"/>
  <c r="AW63" i="2"/>
  <c r="AX63" i="2"/>
  <c r="AY63" i="2"/>
  <c r="AZ63" i="2"/>
  <c r="BA63" i="2"/>
  <c r="BC63" i="2"/>
  <c r="BD63" i="2"/>
  <c r="BE63" i="2"/>
  <c r="AK64" i="2"/>
  <c r="AL64" i="2"/>
  <c r="AM64" i="2"/>
  <c r="AN64" i="2"/>
  <c r="AO64" i="2"/>
  <c r="AP64" i="2"/>
  <c r="AR64" i="2"/>
  <c r="AS64" i="2"/>
  <c r="AU64" i="2"/>
  <c r="AV64" i="2"/>
  <c r="AW64" i="2"/>
  <c r="AX64" i="2"/>
  <c r="AY64" i="2"/>
  <c r="AZ64" i="2"/>
  <c r="BA64" i="2"/>
  <c r="BC64" i="2"/>
  <c r="BD64" i="2"/>
  <c r="BE64" i="2"/>
  <c r="AK65" i="2"/>
  <c r="AL65" i="2"/>
  <c r="AM65" i="2"/>
  <c r="AN65" i="2"/>
  <c r="AO65" i="2"/>
  <c r="AP65" i="2"/>
  <c r="AR65" i="2"/>
  <c r="AS65" i="2"/>
  <c r="AU65" i="2"/>
  <c r="AV65" i="2"/>
  <c r="AW65" i="2"/>
  <c r="AX65" i="2"/>
  <c r="AY65" i="2"/>
  <c r="AZ65" i="2"/>
  <c r="BA65" i="2"/>
  <c r="BC65" i="2"/>
  <c r="BD65" i="2"/>
  <c r="BE65" i="2"/>
  <c r="AK66" i="2"/>
  <c r="AL66" i="2"/>
  <c r="AM66" i="2"/>
  <c r="AN66" i="2"/>
  <c r="AO66" i="2"/>
  <c r="AP66" i="2"/>
  <c r="AR66" i="2"/>
  <c r="AS66" i="2"/>
  <c r="AU66" i="2"/>
  <c r="AV66" i="2"/>
  <c r="AW66" i="2"/>
  <c r="AX66" i="2"/>
  <c r="AY66" i="2"/>
  <c r="AZ66" i="2"/>
  <c r="BA66" i="2"/>
  <c r="BC66" i="2"/>
  <c r="BD66" i="2"/>
  <c r="BE66" i="2"/>
  <c r="AK67" i="2"/>
  <c r="AL67" i="2"/>
  <c r="AM67" i="2"/>
  <c r="AN67" i="2"/>
  <c r="AO67" i="2"/>
  <c r="AP67" i="2"/>
  <c r="AR67" i="2"/>
  <c r="AS67" i="2"/>
  <c r="AU67" i="2"/>
  <c r="AV67" i="2"/>
  <c r="AW67" i="2"/>
  <c r="AX67" i="2"/>
  <c r="AY67" i="2"/>
  <c r="AZ67" i="2"/>
  <c r="BA67" i="2"/>
  <c r="BC67" i="2"/>
  <c r="BD67" i="2"/>
  <c r="BE67" i="2"/>
  <c r="AK68" i="2"/>
  <c r="AL68" i="2"/>
  <c r="AM68" i="2"/>
  <c r="AN68" i="2"/>
  <c r="AO68" i="2"/>
  <c r="AP68" i="2"/>
  <c r="AR68" i="2"/>
  <c r="AS68" i="2"/>
  <c r="AU68" i="2"/>
  <c r="AV68" i="2"/>
  <c r="AW68" i="2"/>
  <c r="AX68" i="2"/>
  <c r="AY68" i="2"/>
  <c r="AZ68" i="2"/>
  <c r="BA68" i="2"/>
  <c r="BC68" i="2"/>
  <c r="BD68" i="2"/>
  <c r="BE68" i="2"/>
  <c r="AK69" i="2"/>
  <c r="AL69" i="2"/>
  <c r="AM69" i="2"/>
  <c r="AN69" i="2"/>
  <c r="AO69" i="2"/>
  <c r="AP69" i="2"/>
  <c r="AR69" i="2"/>
  <c r="AS69" i="2"/>
  <c r="AU69" i="2"/>
  <c r="AV69" i="2"/>
  <c r="AW69" i="2"/>
  <c r="AX69" i="2"/>
  <c r="AY69" i="2"/>
  <c r="AZ69" i="2"/>
  <c r="BA69" i="2"/>
  <c r="BC69" i="2"/>
  <c r="BD69" i="2"/>
  <c r="BE69" i="2"/>
  <c r="AK70" i="2"/>
  <c r="AL70" i="2"/>
  <c r="AM70" i="2"/>
  <c r="AN70" i="2"/>
  <c r="AO70" i="2"/>
  <c r="AP70" i="2"/>
  <c r="AR70" i="2"/>
  <c r="AS70" i="2"/>
  <c r="AU70" i="2"/>
  <c r="AV70" i="2"/>
  <c r="AW70" i="2"/>
  <c r="AX70" i="2"/>
  <c r="AY70" i="2"/>
  <c r="AZ70" i="2"/>
  <c r="BA70" i="2"/>
  <c r="BC70" i="2"/>
  <c r="BD70" i="2"/>
  <c r="BE70" i="2"/>
  <c r="AK71" i="2"/>
  <c r="AL71" i="2"/>
  <c r="AM71" i="2"/>
  <c r="AN71" i="2"/>
  <c r="AO71" i="2"/>
  <c r="AP71" i="2"/>
  <c r="AR71" i="2"/>
  <c r="AS71" i="2"/>
  <c r="AU71" i="2"/>
  <c r="AV71" i="2"/>
  <c r="AW71" i="2"/>
  <c r="AX71" i="2"/>
  <c r="AY71" i="2"/>
  <c r="AZ71" i="2"/>
  <c r="BA71" i="2"/>
  <c r="BC71" i="2"/>
  <c r="BD71" i="2"/>
  <c r="BE71" i="2"/>
  <c r="AK72" i="2"/>
  <c r="AL72" i="2"/>
  <c r="AM72" i="2"/>
  <c r="AN72" i="2"/>
  <c r="AO72" i="2"/>
  <c r="AP72" i="2"/>
  <c r="AR72" i="2"/>
  <c r="AS72" i="2"/>
  <c r="AU72" i="2"/>
  <c r="AV72" i="2"/>
  <c r="AW72" i="2"/>
  <c r="AX72" i="2"/>
  <c r="AY72" i="2"/>
  <c r="AZ72" i="2"/>
  <c r="BA72" i="2"/>
  <c r="BC72" i="2"/>
  <c r="BD72" i="2"/>
  <c r="BE72" i="2"/>
  <c r="AK73" i="2"/>
  <c r="AL73" i="2"/>
  <c r="AM73" i="2"/>
  <c r="AN73" i="2"/>
  <c r="AO73" i="2"/>
  <c r="AP73" i="2"/>
  <c r="AR73" i="2"/>
  <c r="AS73" i="2"/>
  <c r="AU73" i="2"/>
  <c r="AV73" i="2"/>
  <c r="AW73" i="2"/>
  <c r="AX73" i="2"/>
  <c r="AY73" i="2"/>
  <c r="AZ73" i="2"/>
  <c r="BA73" i="2"/>
  <c r="BC73" i="2"/>
  <c r="BD73" i="2"/>
  <c r="BE73" i="2"/>
  <c r="AK74" i="2"/>
  <c r="AL74" i="2"/>
  <c r="AM74" i="2"/>
  <c r="AN74" i="2"/>
  <c r="AO74" i="2"/>
  <c r="AP74" i="2"/>
  <c r="AR74" i="2"/>
  <c r="AS74" i="2"/>
  <c r="AU74" i="2"/>
  <c r="AV74" i="2"/>
  <c r="AW74" i="2"/>
  <c r="AX74" i="2"/>
  <c r="AY74" i="2"/>
  <c r="AZ74" i="2"/>
  <c r="BA74" i="2"/>
  <c r="BC74" i="2"/>
  <c r="BD74" i="2"/>
  <c r="BE74" i="2"/>
  <c r="AK75" i="2"/>
  <c r="AL75" i="2"/>
  <c r="AM75" i="2"/>
  <c r="AN75" i="2"/>
  <c r="AO75" i="2"/>
  <c r="AP75" i="2"/>
  <c r="AR75" i="2"/>
  <c r="AS75" i="2"/>
  <c r="AU75" i="2"/>
  <c r="AV75" i="2"/>
  <c r="AW75" i="2"/>
  <c r="AX75" i="2"/>
  <c r="AY75" i="2"/>
  <c r="AZ75" i="2"/>
  <c r="BA75" i="2"/>
  <c r="BC75" i="2"/>
  <c r="BD75" i="2"/>
  <c r="BE75" i="2"/>
  <c r="AK76" i="2"/>
  <c r="AL76" i="2"/>
  <c r="AM76" i="2"/>
  <c r="AN76" i="2"/>
  <c r="AO76" i="2"/>
  <c r="AP76" i="2"/>
  <c r="AR76" i="2"/>
  <c r="AS76" i="2"/>
  <c r="AU76" i="2"/>
  <c r="AV76" i="2"/>
  <c r="AW76" i="2"/>
  <c r="AX76" i="2"/>
  <c r="AY76" i="2"/>
  <c r="AZ76" i="2"/>
  <c r="BA76" i="2"/>
  <c r="BC76" i="2"/>
  <c r="BD76" i="2"/>
  <c r="BE76" i="2"/>
  <c r="AK77" i="2"/>
  <c r="AL77" i="2"/>
  <c r="AM77" i="2"/>
  <c r="AN77" i="2"/>
  <c r="AO77" i="2"/>
  <c r="AP77" i="2"/>
  <c r="AR77" i="2"/>
  <c r="AS77" i="2"/>
  <c r="AU77" i="2"/>
  <c r="AV77" i="2"/>
  <c r="AW77" i="2"/>
  <c r="AX77" i="2"/>
  <c r="AY77" i="2"/>
  <c r="AZ77" i="2"/>
  <c r="BA77" i="2"/>
  <c r="BC77" i="2"/>
  <c r="BD77" i="2"/>
  <c r="BE77" i="2"/>
  <c r="AK78" i="2"/>
  <c r="AL78" i="2"/>
  <c r="AM78" i="2"/>
  <c r="AN78" i="2"/>
  <c r="AO78" i="2"/>
  <c r="AP78" i="2"/>
  <c r="AR78" i="2"/>
  <c r="AS78" i="2"/>
  <c r="AU78" i="2"/>
  <c r="AV78" i="2"/>
  <c r="AW78" i="2"/>
  <c r="AX78" i="2"/>
  <c r="AY78" i="2"/>
  <c r="AZ78" i="2"/>
  <c r="BA78" i="2"/>
  <c r="BC78" i="2"/>
  <c r="BD78" i="2"/>
  <c r="BE78" i="2"/>
  <c r="AK79" i="2"/>
  <c r="AL79" i="2"/>
  <c r="AM79" i="2"/>
  <c r="AN79" i="2"/>
  <c r="AO79" i="2"/>
  <c r="AP79" i="2"/>
  <c r="AR79" i="2"/>
  <c r="AS79" i="2"/>
  <c r="AU79" i="2"/>
  <c r="AV79" i="2"/>
  <c r="AW79" i="2"/>
  <c r="AX79" i="2"/>
  <c r="AY79" i="2"/>
  <c r="AZ79" i="2"/>
  <c r="BA79" i="2"/>
  <c r="BC79" i="2"/>
  <c r="BD79" i="2"/>
  <c r="BE79" i="2"/>
  <c r="AK80" i="2"/>
  <c r="AL80" i="2"/>
  <c r="AM80" i="2"/>
  <c r="AN80" i="2"/>
  <c r="AO80" i="2"/>
  <c r="AP80" i="2"/>
  <c r="AR80" i="2"/>
  <c r="AS80" i="2"/>
  <c r="AU80" i="2"/>
  <c r="AV80" i="2"/>
  <c r="AW80" i="2"/>
  <c r="AX80" i="2"/>
  <c r="AY80" i="2"/>
  <c r="AZ80" i="2"/>
  <c r="BA80" i="2"/>
  <c r="BC80" i="2"/>
  <c r="BD80" i="2"/>
  <c r="BE80" i="2"/>
  <c r="AK81" i="2"/>
  <c r="AL81" i="2"/>
  <c r="AM81" i="2"/>
  <c r="AN81" i="2"/>
  <c r="AO81" i="2"/>
  <c r="AP81" i="2"/>
  <c r="AR81" i="2"/>
  <c r="AS81" i="2"/>
  <c r="AU81" i="2"/>
  <c r="AV81" i="2"/>
  <c r="AW81" i="2"/>
  <c r="AX81" i="2"/>
  <c r="AY81" i="2"/>
  <c r="AZ81" i="2"/>
  <c r="BA81" i="2"/>
  <c r="BC81" i="2"/>
  <c r="BD81" i="2"/>
  <c r="BE81" i="2"/>
  <c r="AK82" i="2"/>
  <c r="AL82" i="2"/>
  <c r="AM82" i="2"/>
  <c r="AN82" i="2"/>
  <c r="AO82" i="2"/>
  <c r="AP82" i="2"/>
  <c r="AR82" i="2"/>
  <c r="AS82" i="2"/>
  <c r="AU82" i="2"/>
  <c r="AV82" i="2"/>
  <c r="AW82" i="2"/>
  <c r="AX82" i="2"/>
  <c r="AY82" i="2"/>
  <c r="AZ82" i="2"/>
  <c r="BA82" i="2"/>
  <c r="BC82" i="2"/>
  <c r="BD82" i="2"/>
  <c r="BE82" i="2"/>
  <c r="AK83" i="2"/>
  <c r="AL83" i="2"/>
  <c r="AM83" i="2"/>
  <c r="AN83" i="2"/>
  <c r="AO83" i="2"/>
  <c r="AP83" i="2"/>
  <c r="AR83" i="2"/>
  <c r="AS83" i="2"/>
  <c r="AU83" i="2"/>
  <c r="AV83" i="2"/>
  <c r="AW83" i="2"/>
  <c r="AX83" i="2"/>
  <c r="AY83" i="2"/>
  <c r="AZ83" i="2"/>
  <c r="BA83" i="2"/>
  <c r="BC83" i="2"/>
  <c r="BD83" i="2"/>
  <c r="BE83" i="2"/>
  <c r="AK84" i="2"/>
  <c r="AL84" i="2"/>
  <c r="AM84" i="2"/>
  <c r="AN84" i="2"/>
  <c r="AO84" i="2"/>
  <c r="AP84" i="2"/>
  <c r="AR84" i="2"/>
  <c r="AS84" i="2"/>
  <c r="AU84" i="2"/>
  <c r="AV84" i="2"/>
  <c r="AW84" i="2"/>
  <c r="AX84" i="2"/>
  <c r="AY84" i="2"/>
  <c r="AZ84" i="2"/>
  <c r="BA84" i="2"/>
  <c r="BC84" i="2"/>
  <c r="BD84" i="2"/>
  <c r="BE84" i="2"/>
  <c r="AK85" i="2"/>
  <c r="AL85" i="2"/>
  <c r="AM85" i="2"/>
  <c r="AN85" i="2"/>
  <c r="AO85" i="2"/>
  <c r="AP85" i="2"/>
  <c r="AR85" i="2"/>
  <c r="AS85" i="2"/>
  <c r="AU85" i="2"/>
  <c r="AV85" i="2"/>
  <c r="AW85" i="2"/>
  <c r="AX85" i="2"/>
  <c r="AY85" i="2"/>
  <c r="AZ85" i="2"/>
  <c r="BA85" i="2"/>
  <c r="BC85" i="2"/>
  <c r="BD85" i="2"/>
  <c r="BE85" i="2"/>
  <c r="AK86" i="2"/>
  <c r="AL86" i="2"/>
  <c r="AM86" i="2"/>
  <c r="AN86" i="2"/>
  <c r="AO86" i="2"/>
  <c r="AP86" i="2"/>
  <c r="AR86" i="2"/>
  <c r="AS86" i="2"/>
  <c r="AU86" i="2"/>
  <c r="AV86" i="2"/>
  <c r="AW86" i="2"/>
  <c r="AX86" i="2"/>
  <c r="AY86" i="2"/>
  <c r="AZ86" i="2"/>
  <c r="BA86" i="2"/>
  <c r="BC86" i="2"/>
  <c r="BD86" i="2"/>
  <c r="BE86" i="2"/>
  <c r="AK87" i="2"/>
  <c r="AL87" i="2"/>
  <c r="AM87" i="2"/>
  <c r="AN87" i="2"/>
  <c r="AO87" i="2"/>
  <c r="AP87" i="2"/>
  <c r="AR87" i="2"/>
  <c r="AS87" i="2"/>
  <c r="AU87" i="2"/>
  <c r="AV87" i="2"/>
  <c r="AW87" i="2"/>
  <c r="AX87" i="2"/>
  <c r="AY87" i="2"/>
  <c r="AZ87" i="2"/>
  <c r="BA87" i="2"/>
  <c r="BC87" i="2"/>
  <c r="BD87" i="2"/>
  <c r="BE87" i="2"/>
  <c r="AK88" i="2"/>
  <c r="AL88" i="2"/>
  <c r="AM88" i="2"/>
  <c r="AN88" i="2"/>
  <c r="AO88" i="2"/>
  <c r="AP88" i="2"/>
  <c r="AR88" i="2"/>
  <c r="AS88" i="2"/>
  <c r="AU88" i="2"/>
  <c r="AV88" i="2"/>
  <c r="AW88" i="2"/>
  <c r="AX88" i="2"/>
  <c r="AY88" i="2"/>
  <c r="AZ88" i="2"/>
  <c r="BA88" i="2"/>
  <c r="BC88" i="2"/>
  <c r="BD88" i="2"/>
  <c r="BE88" i="2"/>
  <c r="AK89" i="2"/>
  <c r="AL89" i="2"/>
  <c r="AM89" i="2"/>
  <c r="AN89" i="2"/>
  <c r="AO89" i="2"/>
  <c r="AP89" i="2"/>
  <c r="AR89" i="2"/>
  <c r="AS89" i="2"/>
  <c r="AU89" i="2"/>
  <c r="AV89" i="2"/>
  <c r="AW89" i="2"/>
  <c r="AX89" i="2"/>
  <c r="AY89" i="2"/>
  <c r="AZ89" i="2"/>
  <c r="BA89" i="2"/>
  <c r="BC89" i="2"/>
  <c r="BD89" i="2"/>
  <c r="BE89" i="2"/>
  <c r="AK90" i="2"/>
  <c r="AL90" i="2"/>
  <c r="AM90" i="2"/>
  <c r="AN90" i="2"/>
  <c r="AO90" i="2"/>
  <c r="AP90" i="2"/>
  <c r="AR90" i="2"/>
  <c r="AS90" i="2"/>
  <c r="AU90" i="2"/>
  <c r="AV90" i="2"/>
  <c r="AW90" i="2"/>
  <c r="AX90" i="2"/>
  <c r="AY90" i="2"/>
  <c r="AZ90" i="2"/>
  <c r="BA90" i="2"/>
  <c r="BC90" i="2"/>
  <c r="BD90" i="2"/>
  <c r="BE90" i="2"/>
  <c r="AK91" i="2"/>
  <c r="AL91" i="2"/>
  <c r="AM91" i="2"/>
  <c r="AN91" i="2"/>
  <c r="AO91" i="2"/>
  <c r="AP91" i="2"/>
  <c r="AR91" i="2"/>
  <c r="AS91" i="2"/>
  <c r="AU91" i="2"/>
  <c r="AV91" i="2"/>
  <c r="AW91" i="2"/>
  <c r="AX91" i="2"/>
  <c r="AY91" i="2"/>
  <c r="AZ91" i="2"/>
  <c r="BA91" i="2"/>
  <c r="BC91" i="2"/>
  <c r="BD91" i="2"/>
  <c r="BE91" i="2"/>
  <c r="AK92" i="2"/>
  <c r="AL92" i="2"/>
  <c r="AM92" i="2"/>
  <c r="AN92" i="2"/>
  <c r="AO92" i="2"/>
  <c r="AP92" i="2"/>
  <c r="AR92" i="2"/>
  <c r="AS92" i="2"/>
  <c r="AU92" i="2"/>
  <c r="AV92" i="2"/>
  <c r="AW92" i="2"/>
  <c r="AX92" i="2"/>
  <c r="AY92" i="2"/>
  <c r="AZ92" i="2"/>
  <c r="BA92" i="2"/>
  <c r="BC92" i="2"/>
  <c r="BD92" i="2"/>
  <c r="BE92" i="2"/>
  <c r="AK93" i="2"/>
  <c r="AL93" i="2"/>
  <c r="AM93" i="2"/>
  <c r="AN93" i="2"/>
  <c r="AO93" i="2"/>
  <c r="AP93" i="2"/>
  <c r="AR93" i="2"/>
  <c r="AS93" i="2"/>
  <c r="AU93" i="2"/>
  <c r="AV93" i="2"/>
  <c r="AW93" i="2"/>
  <c r="AX93" i="2"/>
  <c r="AY93" i="2"/>
  <c r="AZ93" i="2"/>
  <c r="BA93" i="2"/>
  <c r="BC93" i="2"/>
  <c r="BD93" i="2"/>
  <c r="BE93" i="2"/>
  <c r="AK94" i="2"/>
  <c r="AL94" i="2"/>
  <c r="AM94" i="2"/>
  <c r="AN94" i="2"/>
  <c r="AO94" i="2"/>
  <c r="AP94" i="2"/>
  <c r="AR94" i="2"/>
  <c r="AS94" i="2"/>
  <c r="AU94" i="2"/>
  <c r="AV94" i="2"/>
  <c r="AW94" i="2"/>
  <c r="AX94" i="2"/>
  <c r="AY94" i="2"/>
  <c r="AZ94" i="2"/>
  <c r="BA94" i="2"/>
  <c r="BC94" i="2"/>
  <c r="BD94" i="2"/>
  <c r="BE94" i="2"/>
  <c r="AK95" i="2"/>
  <c r="AL95" i="2"/>
  <c r="AM95" i="2"/>
  <c r="AN95" i="2"/>
  <c r="AO95" i="2"/>
  <c r="AP95" i="2"/>
  <c r="AR95" i="2"/>
  <c r="AS95" i="2"/>
  <c r="AU95" i="2"/>
  <c r="AV95" i="2"/>
  <c r="AW95" i="2"/>
  <c r="AX95" i="2"/>
  <c r="AY95" i="2"/>
  <c r="AZ95" i="2"/>
  <c r="BA95" i="2"/>
  <c r="BC95" i="2"/>
  <c r="BD95" i="2"/>
  <c r="BE95" i="2"/>
  <c r="AK96" i="2"/>
  <c r="AL96" i="2"/>
  <c r="AM96" i="2"/>
  <c r="AN96" i="2"/>
  <c r="AO96" i="2"/>
  <c r="AP96" i="2"/>
  <c r="AR96" i="2"/>
  <c r="AS96" i="2"/>
  <c r="AU96" i="2"/>
  <c r="AV96" i="2"/>
  <c r="AW96" i="2"/>
  <c r="AX96" i="2"/>
  <c r="AY96" i="2"/>
  <c r="AZ96" i="2"/>
  <c r="BA96" i="2"/>
  <c r="BC96" i="2"/>
  <c r="BD96" i="2"/>
  <c r="BE96" i="2"/>
  <c r="AK97" i="2"/>
  <c r="AL97" i="2"/>
  <c r="AM97" i="2"/>
  <c r="AN97" i="2"/>
  <c r="AO97" i="2"/>
  <c r="AP97" i="2"/>
  <c r="AR97" i="2"/>
  <c r="AS97" i="2"/>
  <c r="AU97" i="2"/>
  <c r="AV97" i="2"/>
  <c r="AW97" i="2"/>
  <c r="AX97" i="2"/>
  <c r="AY97" i="2"/>
  <c r="AZ97" i="2"/>
  <c r="BA97" i="2"/>
  <c r="BC97" i="2"/>
  <c r="BD97" i="2"/>
  <c r="BE97" i="2"/>
  <c r="AK98" i="2"/>
  <c r="AL98" i="2"/>
  <c r="AM98" i="2"/>
  <c r="AN98" i="2"/>
  <c r="AO98" i="2"/>
  <c r="AP98" i="2"/>
  <c r="AR98" i="2"/>
  <c r="AS98" i="2"/>
  <c r="AU98" i="2"/>
  <c r="AV98" i="2"/>
  <c r="AW98" i="2"/>
  <c r="AX98" i="2"/>
  <c r="AY98" i="2"/>
  <c r="AZ98" i="2"/>
  <c r="BA98" i="2"/>
  <c r="BC98" i="2"/>
  <c r="BD98" i="2"/>
  <c r="BE98" i="2"/>
  <c r="AK99" i="2"/>
  <c r="AL99" i="2"/>
  <c r="AM99" i="2"/>
  <c r="AN99" i="2"/>
  <c r="AO99" i="2"/>
  <c r="AP99" i="2"/>
  <c r="AR99" i="2"/>
  <c r="AS99" i="2"/>
  <c r="AU99" i="2"/>
  <c r="AV99" i="2"/>
  <c r="AW99" i="2"/>
  <c r="AX99" i="2"/>
  <c r="AY99" i="2"/>
  <c r="AZ99" i="2"/>
  <c r="BA99" i="2"/>
  <c r="BC99" i="2"/>
  <c r="BD99" i="2"/>
  <c r="BE99" i="2"/>
  <c r="AK100" i="2"/>
  <c r="AL100" i="2"/>
  <c r="AM100" i="2"/>
  <c r="AN100" i="2"/>
  <c r="AO100" i="2"/>
  <c r="AP100" i="2"/>
  <c r="AR100" i="2"/>
  <c r="AS100" i="2"/>
  <c r="AU100" i="2"/>
  <c r="AV100" i="2"/>
  <c r="AW100" i="2"/>
  <c r="AX100" i="2"/>
  <c r="AY100" i="2"/>
  <c r="AZ100" i="2"/>
  <c r="BA100" i="2"/>
  <c r="BC100" i="2"/>
  <c r="BD100" i="2"/>
  <c r="BE100" i="2"/>
  <c r="AK101" i="2"/>
  <c r="AL101" i="2"/>
  <c r="AM101" i="2"/>
  <c r="AN101" i="2"/>
  <c r="AO101" i="2"/>
  <c r="AP101" i="2"/>
  <c r="AR101" i="2"/>
  <c r="AS101" i="2"/>
  <c r="AU101" i="2"/>
  <c r="AV101" i="2"/>
  <c r="AW101" i="2"/>
  <c r="AX101" i="2"/>
  <c r="AY101" i="2"/>
  <c r="AZ101" i="2"/>
  <c r="BA101" i="2"/>
  <c r="BC101" i="2"/>
  <c r="BD101" i="2"/>
  <c r="BE101" i="2"/>
  <c r="AK102" i="2"/>
  <c r="AL102" i="2"/>
  <c r="AM102" i="2"/>
  <c r="AN102" i="2"/>
  <c r="AO102" i="2"/>
  <c r="AP102" i="2"/>
  <c r="AR102" i="2"/>
  <c r="AS102" i="2"/>
  <c r="AU102" i="2"/>
  <c r="AV102" i="2"/>
  <c r="AW102" i="2"/>
  <c r="AX102" i="2"/>
  <c r="AY102" i="2"/>
  <c r="AZ102" i="2"/>
  <c r="BA102" i="2"/>
  <c r="BC102" i="2"/>
  <c r="BD102" i="2"/>
  <c r="BE102" i="2"/>
  <c r="AK103" i="2"/>
  <c r="AL103" i="2"/>
  <c r="AM103" i="2"/>
  <c r="AN103" i="2"/>
  <c r="AO103" i="2"/>
  <c r="AP103" i="2"/>
  <c r="AR103" i="2"/>
  <c r="AS103" i="2"/>
  <c r="AU103" i="2"/>
  <c r="AV103" i="2"/>
  <c r="AW103" i="2"/>
  <c r="AX103" i="2"/>
  <c r="AY103" i="2"/>
  <c r="AZ103" i="2"/>
  <c r="BA103" i="2"/>
  <c r="BC103" i="2"/>
  <c r="BD103" i="2"/>
  <c r="BE103" i="2"/>
  <c r="AK104" i="2"/>
  <c r="AL104" i="2"/>
  <c r="AM104" i="2"/>
  <c r="AN104" i="2"/>
  <c r="AO104" i="2"/>
  <c r="AP104" i="2"/>
  <c r="AR104" i="2"/>
  <c r="AS104" i="2"/>
  <c r="AU104" i="2"/>
  <c r="AV104" i="2"/>
  <c r="AW104" i="2"/>
  <c r="AX104" i="2"/>
  <c r="AY104" i="2"/>
  <c r="AZ104" i="2"/>
  <c r="BA104" i="2"/>
  <c r="BC104" i="2"/>
  <c r="BD104" i="2"/>
  <c r="BE104" i="2"/>
  <c r="AK105" i="2"/>
  <c r="AL105" i="2"/>
  <c r="AM105" i="2"/>
  <c r="AN105" i="2"/>
  <c r="AO105" i="2"/>
  <c r="AP105" i="2"/>
  <c r="AR105" i="2"/>
  <c r="AS105" i="2"/>
  <c r="AU105" i="2"/>
  <c r="AV105" i="2"/>
  <c r="AW105" i="2"/>
  <c r="AX105" i="2"/>
  <c r="AY105" i="2"/>
  <c r="AZ105" i="2"/>
  <c r="BA105" i="2"/>
  <c r="BC105" i="2"/>
  <c r="BD105" i="2"/>
  <c r="BE105" i="2"/>
  <c r="AK106" i="2"/>
  <c r="AL106" i="2"/>
  <c r="AM106" i="2"/>
  <c r="AN106" i="2"/>
  <c r="AO106" i="2"/>
  <c r="AP106" i="2"/>
  <c r="AR106" i="2"/>
  <c r="AS106" i="2"/>
  <c r="AU106" i="2"/>
  <c r="AV106" i="2"/>
  <c r="AW106" i="2"/>
  <c r="AX106" i="2"/>
  <c r="AY106" i="2"/>
  <c r="AZ106" i="2"/>
  <c r="BA106" i="2"/>
  <c r="BC106" i="2"/>
  <c r="BD106" i="2"/>
  <c r="BE106" i="2"/>
  <c r="AK107" i="2"/>
  <c r="AL107" i="2"/>
  <c r="AM107" i="2"/>
  <c r="AN107" i="2"/>
  <c r="AO107" i="2"/>
  <c r="AP107" i="2"/>
  <c r="AR107" i="2"/>
  <c r="AS107" i="2"/>
  <c r="AU107" i="2"/>
  <c r="AV107" i="2"/>
  <c r="AW107" i="2"/>
  <c r="AX107" i="2"/>
  <c r="AY107" i="2"/>
  <c r="AZ107" i="2"/>
  <c r="BA107" i="2"/>
  <c r="BC107" i="2"/>
  <c r="BD107" i="2"/>
  <c r="BE107" i="2"/>
  <c r="AK108" i="2"/>
  <c r="AL108" i="2"/>
  <c r="AM108" i="2"/>
  <c r="AN108" i="2"/>
  <c r="AO108" i="2"/>
  <c r="AP108" i="2"/>
  <c r="AR108" i="2"/>
  <c r="AS108" i="2"/>
  <c r="AU108" i="2"/>
  <c r="AV108" i="2"/>
  <c r="AW108" i="2"/>
  <c r="AX108" i="2"/>
  <c r="AY108" i="2"/>
  <c r="AZ108" i="2"/>
  <c r="BA108" i="2"/>
  <c r="BC108" i="2"/>
  <c r="BD108" i="2"/>
  <c r="BE108" i="2"/>
  <c r="AK109" i="2"/>
  <c r="AL109" i="2"/>
  <c r="AM109" i="2"/>
  <c r="AN109" i="2"/>
  <c r="AO109" i="2"/>
  <c r="AP109" i="2"/>
  <c r="AR109" i="2"/>
  <c r="AS109" i="2"/>
  <c r="AU109" i="2"/>
  <c r="AV109" i="2"/>
  <c r="AW109" i="2"/>
  <c r="AX109" i="2"/>
  <c r="AY109" i="2"/>
  <c r="AZ109" i="2"/>
  <c r="BA109" i="2"/>
  <c r="BC109" i="2"/>
  <c r="BD109" i="2"/>
  <c r="BE109" i="2"/>
  <c r="AK110" i="2"/>
  <c r="AL110" i="2"/>
  <c r="AM110" i="2"/>
  <c r="AN110" i="2"/>
  <c r="AO110" i="2"/>
  <c r="AP110" i="2"/>
  <c r="AR110" i="2"/>
  <c r="AS110" i="2"/>
  <c r="AU110" i="2"/>
  <c r="AV110" i="2"/>
  <c r="AW110" i="2"/>
  <c r="AX110" i="2"/>
  <c r="AY110" i="2"/>
  <c r="AZ110" i="2"/>
  <c r="BA110" i="2"/>
  <c r="BC110" i="2"/>
  <c r="BD110" i="2"/>
  <c r="BE110" i="2"/>
  <c r="AK111" i="2"/>
  <c r="AL111" i="2"/>
  <c r="AM111" i="2"/>
  <c r="AN111" i="2"/>
  <c r="AO111" i="2"/>
  <c r="AP111" i="2"/>
  <c r="AR111" i="2"/>
  <c r="AS111" i="2"/>
  <c r="AU111" i="2"/>
  <c r="AV111" i="2"/>
  <c r="AW111" i="2"/>
  <c r="AX111" i="2"/>
  <c r="AY111" i="2"/>
  <c r="AZ111" i="2"/>
  <c r="BA111" i="2"/>
  <c r="BC111" i="2"/>
  <c r="BD111" i="2"/>
  <c r="BE111" i="2"/>
  <c r="AK112" i="2"/>
  <c r="AL112" i="2"/>
  <c r="AM112" i="2"/>
  <c r="AN112" i="2"/>
  <c r="AO112" i="2"/>
  <c r="AP112" i="2"/>
  <c r="AR112" i="2"/>
  <c r="AS112" i="2"/>
  <c r="AU112" i="2"/>
  <c r="AV112" i="2"/>
  <c r="AW112" i="2"/>
  <c r="AX112" i="2"/>
  <c r="AY112" i="2"/>
  <c r="AZ112" i="2"/>
  <c r="BA112" i="2"/>
  <c r="BC112" i="2"/>
  <c r="BD112" i="2"/>
  <c r="BE112" i="2"/>
  <c r="AK113" i="2"/>
  <c r="AL113" i="2"/>
  <c r="AM113" i="2"/>
  <c r="AN113" i="2"/>
  <c r="AO113" i="2"/>
  <c r="AP113" i="2"/>
  <c r="AR113" i="2"/>
  <c r="AS113" i="2"/>
  <c r="AU113" i="2"/>
  <c r="AV113" i="2"/>
  <c r="AW113" i="2"/>
  <c r="AX113" i="2"/>
  <c r="AY113" i="2"/>
  <c r="AZ113" i="2"/>
  <c r="BA113" i="2"/>
  <c r="BC113" i="2"/>
  <c r="BD113" i="2"/>
  <c r="BE113" i="2"/>
  <c r="AK114" i="2"/>
  <c r="AL114" i="2"/>
  <c r="AM114" i="2"/>
  <c r="AN114" i="2"/>
  <c r="AO114" i="2"/>
  <c r="AP114" i="2"/>
  <c r="AR114" i="2"/>
  <c r="AS114" i="2"/>
  <c r="AU114" i="2"/>
  <c r="AV114" i="2"/>
  <c r="AW114" i="2"/>
  <c r="AX114" i="2"/>
  <c r="AY114" i="2"/>
  <c r="AZ114" i="2"/>
  <c r="BA114" i="2"/>
  <c r="BC114" i="2"/>
  <c r="BD114" i="2"/>
  <c r="BE114" i="2"/>
  <c r="AK115" i="2"/>
  <c r="AL115" i="2"/>
  <c r="AM115" i="2"/>
  <c r="AN115" i="2"/>
  <c r="AO115" i="2"/>
  <c r="AP115" i="2"/>
  <c r="AR115" i="2"/>
  <c r="AS115" i="2"/>
  <c r="AU115" i="2"/>
  <c r="AV115" i="2"/>
  <c r="AW115" i="2"/>
  <c r="AX115" i="2"/>
  <c r="AY115" i="2"/>
  <c r="AZ115" i="2"/>
  <c r="BA115" i="2"/>
  <c r="BC115" i="2"/>
  <c r="BD115" i="2"/>
  <c r="BE115" i="2"/>
  <c r="AK116" i="2"/>
  <c r="AL116" i="2"/>
  <c r="AM116" i="2"/>
  <c r="AN116" i="2"/>
  <c r="AO116" i="2"/>
  <c r="AP116" i="2"/>
  <c r="AR116" i="2"/>
  <c r="AS116" i="2"/>
  <c r="AU116" i="2"/>
  <c r="AV116" i="2"/>
  <c r="AW116" i="2"/>
  <c r="AX116" i="2"/>
  <c r="AY116" i="2"/>
  <c r="AZ116" i="2"/>
  <c r="BA116" i="2"/>
  <c r="BC116" i="2"/>
  <c r="BD116" i="2"/>
  <c r="BE116" i="2"/>
  <c r="AK117" i="2"/>
  <c r="AL117" i="2"/>
  <c r="AM117" i="2"/>
  <c r="AN117" i="2"/>
  <c r="AO117" i="2"/>
  <c r="AP117" i="2"/>
  <c r="AR117" i="2"/>
  <c r="AS117" i="2"/>
  <c r="AU117" i="2"/>
  <c r="AV117" i="2"/>
  <c r="AW117" i="2"/>
  <c r="AX117" i="2"/>
  <c r="AY117" i="2"/>
  <c r="AZ117" i="2"/>
  <c r="BA117" i="2"/>
  <c r="BC117" i="2"/>
  <c r="BD117" i="2"/>
  <c r="BE117" i="2"/>
  <c r="AK6" i="2"/>
  <c r="AL6" i="2"/>
  <c r="AM6" i="2"/>
  <c r="AN6" i="2"/>
  <c r="AO6" i="2"/>
  <c r="AP6" i="2"/>
  <c r="AR6" i="2"/>
  <c r="AS6" i="2"/>
  <c r="AU6" i="2"/>
  <c r="AV6" i="2"/>
  <c r="AW6" i="2"/>
  <c r="AX6" i="2"/>
  <c r="AY6" i="2"/>
  <c r="AZ6" i="2"/>
  <c r="BA6" i="2"/>
  <c r="BC6" i="2"/>
  <c r="BD6" i="2"/>
  <c r="BE6" i="2"/>
  <c r="P286" i="2"/>
  <c r="AT286" i="2" s="1"/>
  <c r="P287" i="2"/>
  <c r="AT287" i="2" s="1"/>
  <c r="P288" i="2"/>
  <c r="AT288" i="2" s="1"/>
  <c r="P289" i="2"/>
  <c r="P290" i="2"/>
  <c r="AT290" i="2"/>
  <c r="M282" i="2"/>
  <c r="AQ282" i="2" s="1"/>
  <c r="M283" i="2"/>
  <c r="AQ283" i="2" s="1"/>
  <c r="M284" i="2"/>
  <c r="AQ284" i="2" s="1"/>
  <c r="M285" i="2"/>
  <c r="M286" i="2"/>
  <c r="AQ286" i="2" s="1"/>
  <c r="M287" i="2"/>
  <c r="M288" i="2"/>
  <c r="AQ288" i="2" s="1"/>
  <c r="M289" i="2"/>
  <c r="AQ289" i="2" s="1"/>
  <c r="M290" i="2"/>
  <c r="AQ300" i="2"/>
  <c r="F244" i="2"/>
  <c r="AJ244" i="2" s="1"/>
  <c r="F245" i="2"/>
  <c r="AJ245" i="2" s="1"/>
  <c r="F246" i="2"/>
  <c r="AJ246" i="2" s="1"/>
  <c r="F247" i="2"/>
  <c r="AJ247" i="2" s="1"/>
  <c r="F248" i="2"/>
  <c r="AJ248" i="2" s="1"/>
  <c r="F249" i="2"/>
  <c r="AB249" i="2" s="1"/>
  <c r="F250" i="2"/>
  <c r="AJ250" i="2" s="1"/>
  <c r="F251" i="2"/>
  <c r="F252" i="2"/>
  <c r="AJ252" i="2" s="1"/>
  <c r="F253" i="2"/>
  <c r="AJ253" i="2" s="1"/>
  <c r="F254" i="2"/>
  <c r="AJ254" i="2" s="1"/>
  <c r="F255" i="2"/>
  <c r="AJ255" i="2" s="1"/>
  <c r="F256" i="2"/>
  <c r="AJ256" i="2"/>
  <c r="F257" i="2"/>
  <c r="AJ257" i="2" s="1"/>
  <c r="F258" i="2"/>
  <c r="AJ258" i="2" s="1"/>
  <c r="F259" i="2"/>
  <c r="AJ259" i="2" s="1"/>
  <c r="F260" i="2"/>
  <c r="AJ260" i="2"/>
  <c r="F261" i="2"/>
  <c r="AJ261" i="2" s="1"/>
  <c r="F262" i="2"/>
  <c r="AJ262" i="2"/>
  <c r="F263" i="2"/>
  <c r="F264" i="2"/>
  <c r="F265" i="2"/>
  <c r="AJ265" i="2" s="1"/>
  <c r="F266" i="2"/>
  <c r="F267" i="2"/>
  <c r="F268" i="2"/>
  <c r="F269" i="2"/>
  <c r="F270" i="2"/>
  <c r="F271" i="2"/>
  <c r="AJ271" i="2" s="1"/>
  <c r="F272" i="2"/>
  <c r="AJ272" i="2" s="1"/>
  <c r="F273" i="2"/>
  <c r="AJ273" i="2"/>
  <c r="F274" i="2"/>
  <c r="AJ274" i="2" s="1"/>
  <c r="F275" i="2"/>
  <c r="AJ275" i="2" s="1"/>
  <c r="F276" i="2"/>
  <c r="AJ276" i="2" s="1"/>
  <c r="F277" i="2"/>
  <c r="F278" i="2"/>
  <c r="M243" i="2"/>
  <c r="AQ243" i="2" s="1"/>
  <c r="F243" i="2"/>
  <c r="P243" i="2"/>
  <c r="M244" i="2"/>
  <c r="P244" i="2"/>
  <c r="AT244" i="2"/>
  <c r="M245" i="2"/>
  <c r="AQ245" i="2" s="1"/>
  <c r="P245" i="2"/>
  <c r="AT245" i="2" s="1"/>
  <c r="M246" i="2"/>
  <c r="AQ246" i="2" s="1"/>
  <c r="P246" i="2"/>
  <c r="AT246" i="2" s="1"/>
  <c r="M247" i="2"/>
  <c r="P247" i="2"/>
  <c r="AT247" i="2" s="1"/>
  <c r="M248" i="2"/>
  <c r="AQ248" i="2" s="1"/>
  <c r="P248" i="2"/>
  <c r="M249" i="2"/>
  <c r="AQ249" i="2"/>
  <c r="P249" i="2"/>
  <c r="AT249" i="2" s="1"/>
  <c r="M250" i="2"/>
  <c r="AQ250" i="2"/>
  <c r="P250" i="2"/>
  <c r="AT250" i="2" s="1"/>
  <c r="M251" i="2"/>
  <c r="AQ251" i="2" s="1"/>
  <c r="P251" i="2"/>
  <c r="AT251" i="2" s="1"/>
  <c r="M252" i="2"/>
  <c r="AQ252" i="2" s="1"/>
  <c r="P252" i="2"/>
  <c r="AT252" i="2" s="1"/>
  <c r="M253" i="2"/>
  <c r="P253" i="2"/>
  <c r="AT253" i="2" s="1"/>
  <c r="M254" i="2"/>
  <c r="AQ254" i="2" s="1"/>
  <c r="P254" i="2"/>
  <c r="AB254" i="2" s="1"/>
  <c r="M255" i="2"/>
  <c r="AB255" i="2" s="1"/>
  <c r="P255" i="2"/>
  <c r="AT255" i="2" s="1"/>
  <c r="M256" i="2"/>
  <c r="AQ256" i="2" s="1"/>
  <c r="P256" i="2"/>
  <c r="AT256" i="2" s="1"/>
  <c r="M257" i="2"/>
  <c r="AQ257" i="2" s="1"/>
  <c r="P257" i="2"/>
  <c r="AT257" i="2" s="1"/>
  <c r="M258" i="2"/>
  <c r="P258" i="2"/>
  <c r="AT258" i="2" s="1"/>
  <c r="M259" i="2"/>
  <c r="AQ259" i="2" s="1"/>
  <c r="P259" i="2"/>
  <c r="AT259" i="2" s="1"/>
  <c r="M260" i="2"/>
  <c r="AQ260" i="2" s="1"/>
  <c r="P260" i="2"/>
  <c r="AT260" i="2" s="1"/>
  <c r="M261" i="2"/>
  <c r="P261" i="2"/>
  <c r="AT261" i="2" s="1"/>
  <c r="M262" i="2"/>
  <c r="AQ262" i="2" s="1"/>
  <c r="P262" i="2"/>
  <c r="AT262" i="2"/>
  <c r="M263" i="2"/>
  <c r="AQ263" i="2" s="1"/>
  <c r="P263" i="2"/>
  <c r="AT263" i="2" s="1"/>
  <c r="M264" i="2"/>
  <c r="AQ264" i="2" s="1"/>
  <c r="P264" i="2"/>
  <c r="AT264" i="2" s="1"/>
  <c r="M265" i="2"/>
  <c r="AQ265" i="2"/>
  <c r="P265" i="2"/>
  <c r="AT265" i="2"/>
  <c r="M266" i="2"/>
  <c r="AQ266" i="2" s="1"/>
  <c r="P266" i="2"/>
  <c r="AT266" i="2" s="1"/>
  <c r="M267" i="2"/>
  <c r="AQ267" i="2" s="1"/>
  <c r="P267" i="2"/>
  <c r="AT267" i="2" s="1"/>
  <c r="M268" i="2"/>
  <c r="AQ268" i="2" s="1"/>
  <c r="P268" i="2"/>
  <c r="AT268" i="2" s="1"/>
  <c r="M269" i="2"/>
  <c r="AQ269" i="2" s="1"/>
  <c r="P269" i="2"/>
  <c r="AT269" i="2" s="1"/>
  <c r="M270" i="2"/>
  <c r="AQ270" i="2" s="1"/>
  <c r="P270" i="2"/>
  <c r="AT270" i="2"/>
  <c r="M271" i="2"/>
  <c r="AQ271" i="2" s="1"/>
  <c r="P271" i="2"/>
  <c r="AT271" i="2"/>
  <c r="M272" i="2"/>
  <c r="P272" i="2"/>
  <c r="AT272" i="2"/>
  <c r="M273" i="2"/>
  <c r="AQ273" i="2" s="1"/>
  <c r="P273" i="2"/>
  <c r="AT273" i="2"/>
  <c r="M274" i="2"/>
  <c r="AQ274" i="2" s="1"/>
  <c r="P274" i="2"/>
  <c r="AT274" i="2" s="1"/>
  <c r="M275" i="2"/>
  <c r="AQ275" i="2" s="1"/>
  <c r="P275" i="2"/>
  <c r="AT275" i="2" s="1"/>
  <c r="M276" i="2"/>
  <c r="P276" i="2"/>
  <c r="AT276" i="2" s="1"/>
  <c r="M277" i="2"/>
  <c r="AQ277" i="2" s="1"/>
  <c r="P277" i="2"/>
  <c r="AT277" i="2" s="1"/>
  <c r="M278" i="2"/>
  <c r="AQ278" i="2"/>
  <c r="P278" i="2"/>
  <c r="AT278" i="2" s="1"/>
  <c r="M279" i="2"/>
  <c r="AQ279" i="2" s="1"/>
  <c r="P279" i="2"/>
  <c r="AT279" i="2" s="1"/>
  <c r="M280" i="2"/>
  <c r="AQ280" i="2" s="1"/>
  <c r="P280" i="2"/>
  <c r="AT280" i="2" s="1"/>
  <c r="M281" i="2"/>
  <c r="AQ281" i="2"/>
  <c r="P281" i="2"/>
  <c r="AT281" i="2" s="1"/>
  <c r="G302" i="3"/>
  <c r="G301" i="3"/>
  <c r="F302" i="3"/>
  <c r="F301" i="3"/>
  <c r="G293" i="3"/>
  <c r="G294" i="3"/>
  <c r="G295" i="3"/>
  <c r="G296" i="3"/>
  <c r="G297" i="3"/>
  <c r="G298" i="3"/>
  <c r="G299" i="3"/>
  <c r="G300" i="3"/>
  <c r="F294" i="3"/>
  <c r="F295" i="3"/>
  <c r="F296" i="3"/>
  <c r="F297" i="3"/>
  <c r="F298" i="3"/>
  <c r="F299" i="3"/>
  <c r="F300" i="3"/>
  <c r="F289" i="3"/>
  <c r="F293" i="3"/>
  <c r="E334" i="2"/>
  <c r="D334" i="2"/>
  <c r="C334" i="2"/>
  <c r="B334" i="2"/>
  <c r="AM315" i="2"/>
  <c r="G292" i="3"/>
  <c r="F292" i="3"/>
  <c r="F291" i="3"/>
  <c r="G291" i="3"/>
  <c r="F290" i="3"/>
  <c r="G290" i="3"/>
  <c r="G289" i="3"/>
  <c r="F288" i="3"/>
  <c r="G288" i="3"/>
  <c r="F287" i="3"/>
  <c r="G287" i="3"/>
  <c r="F286" i="3"/>
  <c r="G286" i="3"/>
  <c r="B333" i="2"/>
  <c r="F283" i="3"/>
  <c r="G283" i="3"/>
  <c r="F284" i="3"/>
  <c r="G284" i="3"/>
  <c r="F285" i="3"/>
  <c r="G285" i="3"/>
  <c r="F280" i="3"/>
  <c r="G280" i="3"/>
  <c r="F281" i="3"/>
  <c r="G281" i="3"/>
  <c r="F282" i="3"/>
  <c r="G282" i="3"/>
  <c r="F279" i="3"/>
  <c r="G279" i="3"/>
  <c r="C334" i="5"/>
  <c r="D334" i="5"/>
  <c r="E334" i="5"/>
  <c r="F334" i="5"/>
  <c r="D333" i="2"/>
  <c r="C333" i="2"/>
  <c r="B331" i="2"/>
  <c r="E333" i="2"/>
  <c r="B332" i="2"/>
  <c r="G278" i="3"/>
  <c r="F278" i="3"/>
  <c r="F277" i="3"/>
  <c r="G277" i="3"/>
  <c r="F276" i="3"/>
  <c r="G276" i="3"/>
  <c r="F275" i="3"/>
  <c r="G275" i="3"/>
  <c r="F274" i="3"/>
  <c r="G274" i="3"/>
  <c r="F273" i="3"/>
  <c r="G273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C338" i="3"/>
  <c r="C339" i="3"/>
  <c r="C340" i="3"/>
  <c r="C341" i="3"/>
  <c r="C342" i="3"/>
  <c r="F342" i="3" s="1"/>
  <c r="C343" i="3"/>
  <c r="C344" i="3"/>
  <c r="F344" i="3"/>
  <c r="C327" i="5"/>
  <c r="D327" i="5"/>
  <c r="E327" i="5"/>
  <c r="F327" i="5"/>
  <c r="B327" i="5"/>
  <c r="F333" i="5"/>
  <c r="E333" i="5"/>
  <c r="D333" i="5"/>
  <c r="B333" i="5"/>
  <c r="F332" i="5"/>
  <c r="E332" i="5"/>
  <c r="D332" i="5"/>
  <c r="C332" i="5"/>
  <c r="B332" i="5"/>
  <c r="F331" i="5"/>
  <c r="E331" i="5"/>
  <c r="D331" i="5"/>
  <c r="C331" i="5"/>
  <c r="B331" i="5"/>
  <c r="F330" i="5"/>
  <c r="E330" i="5"/>
  <c r="D330" i="5"/>
  <c r="C330" i="5"/>
  <c r="B330" i="5"/>
  <c r="F329" i="5"/>
  <c r="E329" i="5"/>
  <c r="D329" i="5"/>
  <c r="C329" i="5"/>
  <c r="B329" i="5"/>
  <c r="F328" i="5"/>
  <c r="E328" i="5"/>
  <c r="D328" i="5"/>
  <c r="C328" i="5"/>
  <c r="B328" i="5"/>
  <c r="C337" i="4"/>
  <c r="B337" i="4"/>
  <c r="C338" i="4"/>
  <c r="C339" i="4"/>
  <c r="C340" i="4"/>
  <c r="C341" i="4"/>
  <c r="C342" i="4"/>
  <c r="C343" i="4"/>
  <c r="C344" i="4"/>
  <c r="C345" i="4"/>
  <c r="C346" i="4"/>
  <c r="B346" i="4"/>
  <c r="B345" i="4"/>
  <c r="B344" i="4"/>
  <c r="B343" i="4"/>
  <c r="B342" i="4"/>
  <c r="B341" i="4"/>
  <c r="B340" i="4"/>
  <c r="B339" i="4"/>
  <c r="C327" i="2"/>
  <c r="D327" i="2"/>
  <c r="E327" i="2"/>
  <c r="C328" i="2"/>
  <c r="D328" i="2"/>
  <c r="E328" i="2"/>
  <c r="C329" i="2"/>
  <c r="D329" i="2"/>
  <c r="E329" i="2"/>
  <c r="C330" i="2"/>
  <c r="D330" i="2"/>
  <c r="E330" i="2"/>
  <c r="C331" i="2"/>
  <c r="D331" i="2"/>
  <c r="E331" i="2"/>
  <c r="C332" i="2"/>
  <c r="D332" i="2"/>
  <c r="E332" i="2"/>
  <c r="B330" i="2"/>
  <c r="B329" i="2"/>
  <c r="B328" i="2"/>
  <c r="B327" i="2"/>
  <c r="D339" i="3"/>
  <c r="E339" i="3"/>
  <c r="G339" i="3" s="1"/>
  <c r="D340" i="3"/>
  <c r="F340" i="3"/>
  <c r="E340" i="3"/>
  <c r="G340" i="3"/>
  <c r="D341" i="3"/>
  <c r="F341" i="3" s="1"/>
  <c r="E341" i="3"/>
  <c r="G341" i="3" s="1"/>
  <c r="D342" i="3"/>
  <c r="E342" i="3"/>
  <c r="G342" i="3"/>
  <c r="D343" i="3"/>
  <c r="F343" i="3" s="1"/>
  <c r="E343" i="3"/>
  <c r="G343" i="3"/>
  <c r="D344" i="3"/>
  <c r="E344" i="3"/>
  <c r="G344" i="3"/>
  <c r="B343" i="3"/>
  <c r="B342" i="3"/>
  <c r="B341" i="3"/>
  <c r="D338" i="3"/>
  <c r="E338" i="3"/>
  <c r="F338" i="3"/>
  <c r="G338" i="3"/>
  <c r="B338" i="3"/>
  <c r="G347" i="3"/>
  <c r="F347" i="3"/>
  <c r="C333" i="5"/>
  <c r="F265" i="3"/>
  <c r="G265" i="3"/>
  <c r="F266" i="3"/>
  <c r="G266" i="3"/>
  <c r="X98" i="2"/>
  <c r="BB98" i="2" s="1"/>
  <c r="X97" i="2"/>
  <c r="BB97" i="2" s="1"/>
  <c r="X96" i="2"/>
  <c r="BB96" i="2" s="1"/>
  <c r="X95" i="2"/>
  <c r="BB95" i="2" s="1"/>
  <c r="X94" i="2"/>
  <c r="BB94" i="2" s="1"/>
  <c r="X93" i="2"/>
  <c r="BB93" i="2" s="1"/>
  <c r="X92" i="2"/>
  <c r="BB92" i="2"/>
  <c r="X91" i="2"/>
  <c r="BB91" i="2" s="1"/>
  <c r="X90" i="2"/>
  <c r="BB90" i="2" s="1"/>
  <c r="X89" i="2"/>
  <c r="BB89" i="2" s="1"/>
  <c r="X88" i="2"/>
  <c r="X87" i="2"/>
  <c r="BB87" i="2" s="1"/>
  <c r="X86" i="2"/>
  <c r="BB86" i="2"/>
  <c r="X85" i="2"/>
  <c r="BB85" i="2" s="1"/>
  <c r="X84" i="2"/>
  <c r="BB84" i="2" s="1"/>
  <c r="X83" i="2"/>
  <c r="BB83" i="2" s="1"/>
  <c r="X82" i="2"/>
  <c r="BB82" i="2" s="1"/>
  <c r="X81" i="2"/>
  <c r="BB81" i="2" s="1"/>
  <c r="X80" i="2"/>
  <c r="BB80" i="2" s="1"/>
  <c r="X79" i="2"/>
  <c r="BB79" i="2"/>
  <c r="X78" i="2"/>
  <c r="BB78" i="2" s="1"/>
  <c r="X77" i="2"/>
  <c r="BB77" i="2" s="1"/>
  <c r="X76" i="2"/>
  <c r="BB76" i="2" s="1"/>
  <c r="X75" i="2"/>
  <c r="BB75" i="2" s="1"/>
  <c r="X74" i="2"/>
  <c r="BB74" i="2" s="1"/>
  <c r="X73" i="2"/>
  <c r="BB73" i="2" s="1"/>
  <c r="X72" i="2"/>
  <c r="X71" i="2"/>
  <c r="BB71" i="2" s="1"/>
  <c r="X70" i="2"/>
  <c r="BB70" i="2" s="1"/>
  <c r="X69" i="2"/>
  <c r="BB69" i="2" s="1"/>
  <c r="X68" i="2"/>
  <c r="BB68" i="2" s="1"/>
  <c r="X67" i="2"/>
  <c r="BB67" i="2" s="1"/>
  <c r="X66" i="2"/>
  <c r="BB66" i="2" s="1"/>
  <c r="X65" i="2"/>
  <c r="BB65" i="2" s="1"/>
  <c r="X64" i="2"/>
  <c r="BB64" i="2"/>
  <c r="X63" i="2"/>
  <c r="BB63" i="2" s="1"/>
  <c r="X62" i="2"/>
  <c r="BB62" i="2"/>
  <c r="X61" i="2"/>
  <c r="BB61" i="2" s="1"/>
  <c r="X60" i="2"/>
  <c r="BB60" i="2" s="1"/>
  <c r="X59" i="2"/>
  <c r="BB59" i="2" s="1"/>
  <c r="X58" i="2"/>
  <c r="BB58" i="2" s="1"/>
  <c r="X57" i="2"/>
  <c r="BB57" i="2" s="1"/>
  <c r="X56" i="2"/>
  <c r="BB56" i="2"/>
  <c r="X55" i="2"/>
  <c r="BB55" i="2" s="1"/>
  <c r="X54" i="2"/>
  <c r="BB54" i="2" s="1"/>
  <c r="X53" i="2"/>
  <c r="BB53" i="2" s="1"/>
  <c r="X52" i="2"/>
  <c r="BB52" i="2" s="1"/>
  <c r="X51" i="2"/>
  <c r="BB51" i="2" s="1"/>
  <c r="X50" i="2"/>
  <c r="BB50" i="2"/>
  <c r="X49" i="2"/>
  <c r="BB49" i="2"/>
  <c r="X48" i="2"/>
  <c r="BB48" i="2" s="1"/>
  <c r="X47" i="2"/>
  <c r="BB47" i="2" s="1"/>
  <c r="X46" i="2"/>
  <c r="BB46" i="2" s="1"/>
  <c r="X45" i="2"/>
  <c r="BB45" i="2" s="1"/>
  <c r="X44" i="2"/>
  <c r="BB44" i="2" s="1"/>
  <c r="X43" i="2"/>
  <c r="BB43" i="2" s="1"/>
  <c r="X42" i="2"/>
  <c r="BB42" i="2" s="1"/>
  <c r="X41" i="2"/>
  <c r="BB41" i="2" s="1"/>
  <c r="X40" i="2"/>
  <c r="BB40" i="2" s="1"/>
  <c r="X39" i="2"/>
  <c r="BB39" i="2" s="1"/>
  <c r="X38" i="2"/>
  <c r="BB38" i="2" s="1"/>
  <c r="X37" i="2"/>
  <c r="BB37" i="2" s="1"/>
  <c r="X36" i="2"/>
  <c r="BB36" i="2" s="1"/>
  <c r="X35" i="2"/>
  <c r="BB35" i="2" s="1"/>
  <c r="X34" i="2"/>
  <c r="BB34" i="2"/>
  <c r="X33" i="2"/>
  <c r="BB33" i="2" s="1"/>
  <c r="X32" i="2"/>
  <c r="BB32" i="2"/>
  <c r="X31" i="2"/>
  <c r="BB31" i="2" s="1"/>
  <c r="X30" i="2"/>
  <c r="BB30" i="2" s="1"/>
  <c r="X29" i="2"/>
  <c r="BB29" i="2" s="1"/>
  <c r="X28" i="2"/>
  <c r="X27" i="2"/>
  <c r="BB27" i="2" s="1"/>
  <c r="X26" i="2"/>
  <c r="BB26" i="2" s="1"/>
  <c r="X25" i="2"/>
  <c r="BB25" i="2"/>
  <c r="X24" i="2"/>
  <c r="BB24" i="2" s="1"/>
  <c r="X23" i="2"/>
  <c r="BB23" i="2" s="1"/>
  <c r="X22" i="2"/>
  <c r="BB22" i="2" s="1"/>
  <c r="X21" i="2"/>
  <c r="BB21" i="2" s="1"/>
  <c r="X20" i="2"/>
  <c r="BB20" i="2" s="1"/>
  <c r="X19" i="2"/>
  <c r="BB19" i="2" s="1"/>
  <c r="X18" i="2"/>
  <c r="BB18" i="2" s="1"/>
  <c r="X17" i="2"/>
  <c r="BB17" i="2" s="1"/>
  <c r="X16" i="2"/>
  <c r="BB16" i="2" s="1"/>
  <c r="X15" i="2"/>
  <c r="BB15" i="2" s="1"/>
  <c r="X14" i="2"/>
  <c r="BB14" i="2" s="1"/>
  <c r="X13" i="2"/>
  <c r="BB13" i="2" s="1"/>
  <c r="X12" i="2"/>
  <c r="BB12" i="2" s="1"/>
  <c r="X11" i="2"/>
  <c r="BB11" i="2" s="1"/>
  <c r="X10" i="2"/>
  <c r="BB10" i="2" s="1"/>
  <c r="X9" i="2"/>
  <c r="BB9" i="2" s="1"/>
  <c r="X8" i="2"/>
  <c r="BB8" i="2" s="1"/>
  <c r="X7" i="2"/>
  <c r="BB7" i="2" s="1"/>
  <c r="X6" i="2"/>
  <c r="BB6" i="2" s="1"/>
  <c r="X5" i="2"/>
  <c r="X4" i="2"/>
  <c r="X3" i="2"/>
  <c r="P98" i="2"/>
  <c r="AT98" i="2" s="1"/>
  <c r="P97" i="2"/>
  <c r="AT97" i="2"/>
  <c r="P96" i="2"/>
  <c r="AT96" i="2" s="1"/>
  <c r="P95" i="2"/>
  <c r="AT95" i="2" s="1"/>
  <c r="P94" i="2"/>
  <c r="AT94" i="2" s="1"/>
  <c r="P93" i="2"/>
  <c r="AT93" i="2" s="1"/>
  <c r="P92" i="2"/>
  <c r="AT92" i="2" s="1"/>
  <c r="P91" i="2"/>
  <c r="P90" i="2"/>
  <c r="P89" i="2"/>
  <c r="AT89" i="2" s="1"/>
  <c r="P88" i="2"/>
  <c r="AT88" i="2"/>
  <c r="P87" i="2"/>
  <c r="AT87" i="2"/>
  <c r="P86" i="2"/>
  <c r="AT86" i="2" s="1"/>
  <c r="P85" i="2"/>
  <c r="AT85" i="2"/>
  <c r="P84" i="2"/>
  <c r="AT84" i="2" s="1"/>
  <c r="P83" i="2"/>
  <c r="AT83" i="2" s="1"/>
  <c r="P82" i="2"/>
  <c r="AT82" i="2" s="1"/>
  <c r="P81" i="2"/>
  <c r="P80" i="2"/>
  <c r="P79" i="2"/>
  <c r="AT79" i="2" s="1"/>
  <c r="P78" i="2"/>
  <c r="AT78" i="2" s="1"/>
  <c r="P77" i="2"/>
  <c r="AT77" i="2" s="1"/>
  <c r="P76" i="2"/>
  <c r="AT76" i="2"/>
  <c r="P75" i="2"/>
  <c r="AT75" i="2" s="1"/>
  <c r="P74" i="2"/>
  <c r="AT74" i="2" s="1"/>
  <c r="P73" i="2"/>
  <c r="AT73" i="2" s="1"/>
  <c r="P72" i="2"/>
  <c r="AT72" i="2" s="1"/>
  <c r="P71" i="2"/>
  <c r="AT71" i="2" s="1"/>
  <c r="P70" i="2"/>
  <c r="AT70" i="2" s="1"/>
  <c r="P69" i="2"/>
  <c r="AT69" i="2" s="1"/>
  <c r="P68" i="2"/>
  <c r="AT68" i="2" s="1"/>
  <c r="P67" i="2"/>
  <c r="AT67" i="2" s="1"/>
  <c r="P66" i="2"/>
  <c r="AT66" i="2" s="1"/>
  <c r="P65" i="2"/>
  <c r="AT65" i="2"/>
  <c r="P64" i="2"/>
  <c r="P63" i="2"/>
  <c r="AT63" i="2" s="1"/>
  <c r="P62" i="2"/>
  <c r="AT62" i="2" s="1"/>
  <c r="P61" i="2"/>
  <c r="AT61" i="2" s="1"/>
  <c r="P60" i="2"/>
  <c r="AT60" i="2"/>
  <c r="P59" i="2"/>
  <c r="P58" i="2"/>
  <c r="AT58" i="2" s="1"/>
  <c r="P57" i="2"/>
  <c r="AT57" i="2" s="1"/>
  <c r="P56" i="2"/>
  <c r="AT56" i="2" s="1"/>
  <c r="P55" i="2"/>
  <c r="AT55" i="2"/>
  <c r="P54" i="2"/>
  <c r="AT54" i="2" s="1"/>
  <c r="P53" i="2"/>
  <c r="AT53" i="2" s="1"/>
  <c r="P52" i="2"/>
  <c r="AT52" i="2" s="1"/>
  <c r="P51" i="2"/>
  <c r="AT51" i="2" s="1"/>
  <c r="P50" i="2"/>
  <c r="AT50" i="2" s="1"/>
  <c r="P49" i="2"/>
  <c r="AT49" i="2"/>
  <c r="P48" i="2"/>
  <c r="AT48" i="2" s="1"/>
  <c r="P47" i="2"/>
  <c r="AT47" i="2" s="1"/>
  <c r="P46" i="2"/>
  <c r="AT46" i="2" s="1"/>
  <c r="P45" i="2"/>
  <c r="AT45" i="2" s="1"/>
  <c r="P44" i="2"/>
  <c r="AT44" i="2" s="1"/>
  <c r="P43" i="2"/>
  <c r="AT43" i="2" s="1"/>
  <c r="P42" i="2"/>
  <c r="AT42" i="2" s="1"/>
  <c r="P41" i="2"/>
  <c r="AT41" i="2"/>
  <c r="P40" i="2"/>
  <c r="P39" i="2"/>
  <c r="AT39" i="2"/>
  <c r="P38" i="2"/>
  <c r="AT38" i="2" s="1"/>
  <c r="P37" i="2"/>
  <c r="AT37" i="2" s="1"/>
  <c r="P36" i="2"/>
  <c r="AT36" i="2" s="1"/>
  <c r="P35" i="2"/>
  <c r="AT35" i="2" s="1"/>
  <c r="P34" i="2"/>
  <c r="AT34" i="2" s="1"/>
  <c r="P33" i="2"/>
  <c r="AT33" i="2" s="1"/>
  <c r="P32" i="2"/>
  <c r="AT32" i="2" s="1"/>
  <c r="P31" i="2"/>
  <c r="AT31" i="2" s="1"/>
  <c r="P30" i="2"/>
  <c r="AT30" i="2" s="1"/>
  <c r="P29" i="2"/>
  <c r="AT29" i="2" s="1"/>
  <c r="P28" i="2"/>
  <c r="AT28" i="2"/>
  <c r="P27" i="2"/>
  <c r="AT27" i="2" s="1"/>
  <c r="P26" i="2"/>
  <c r="AT26" i="2" s="1"/>
  <c r="P25" i="2"/>
  <c r="AT25" i="2"/>
  <c r="P24" i="2"/>
  <c r="AT24" i="2" s="1"/>
  <c r="P23" i="2"/>
  <c r="AT23" i="2" s="1"/>
  <c r="P22" i="2"/>
  <c r="P21" i="2"/>
  <c r="AT21" i="2" s="1"/>
  <c r="P20" i="2"/>
  <c r="AT20" i="2" s="1"/>
  <c r="P19" i="2"/>
  <c r="AT19" i="2" s="1"/>
  <c r="P18" i="2"/>
  <c r="AT18" i="2" s="1"/>
  <c r="P17" i="2"/>
  <c r="AT17" i="2" s="1"/>
  <c r="P16" i="2"/>
  <c r="AT16" i="2" s="1"/>
  <c r="P15" i="2"/>
  <c r="AT15" i="2" s="1"/>
  <c r="P14" i="2"/>
  <c r="AT14" i="2" s="1"/>
  <c r="P13" i="2"/>
  <c r="AT13" i="2" s="1"/>
  <c r="P12" i="2"/>
  <c r="AT12" i="2" s="1"/>
  <c r="P11" i="2"/>
  <c r="AT11" i="2" s="1"/>
  <c r="P10" i="2"/>
  <c r="AT10" i="2" s="1"/>
  <c r="P9" i="2"/>
  <c r="AT9" i="2" s="1"/>
  <c r="P8" i="2"/>
  <c r="AT8" i="2" s="1"/>
  <c r="P7" i="2"/>
  <c r="AT7" i="2" s="1"/>
  <c r="P6" i="2"/>
  <c r="AT6" i="2" s="1"/>
  <c r="P5" i="2"/>
  <c r="P4" i="2"/>
  <c r="P3" i="2"/>
  <c r="M3" i="2"/>
  <c r="M98" i="2"/>
  <c r="AQ98" i="2" s="1"/>
  <c r="M97" i="2"/>
  <c r="AQ97" i="2"/>
  <c r="M96" i="2"/>
  <c r="AQ96" i="2" s="1"/>
  <c r="M95" i="2"/>
  <c r="AQ95" i="2" s="1"/>
  <c r="M94" i="2"/>
  <c r="AQ94" i="2" s="1"/>
  <c r="M93" i="2"/>
  <c r="AQ93" i="2" s="1"/>
  <c r="M92" i="2"/>
  <c r="AQ92" i="2" s="1"/>
  <c r="M91" i="2"/>
  <c r="AQ91" i="2" s="1"/>
  <c r="M90" i="2"/>
  <c r="AQ90" i="2" s="1"/>
  <c r="M89" i="2"/>
  <c r="AQ89" i="2"/>
  <c r="M88" i="2"/>
  <c r="AQ88" i="2" s="1"/>
  <c r="M87" i="2"/>
  <c r="AQ87" i="2" s="1"/>
  <c r="M86" i="2"/>
  <c r="AQ86" i="2" s="1"/>
  <c r="M85" i="2"/>
  <c r="AQ85" i="2" s="1"/>
  <c r="M84" i="2"/>
  <c r="AQ84" i="2"/>
  <c r="M83" i="2"/>
  <c r="AQ83" i="2" s="1"/>
  <c r="M82" i="2"/>
  <c r="AQ82" i="2" s="1"/>
  <c r="M81" i="2"/>
  <c r="AQ81" i="2" s="1"/>
  <c r="M80" i="2"/>
  <c r="AQ80" i="2" s="1"/>
  <c r="M79" i="2"/>
  <c r="AQ79" i="2" s="1"/>
  <c r="M78" i="2"/>
  <c r="AQ78" i="2"/>
  <c r="M77" i="2"/>
  <c r="AQ77" i="2" s="1"/>
  <c r="M76" i="2"/>
  <c r="AQ76" i="2" s="1"/>
  <c r="M75" i="2"/>
  <c r="AQ75" i="2" s="1"/>
  <c r="M74" i="2"/>
  <c r="AQ74" i="2" s="1"/>
  <c r="M73" i="2"/>
  <c r="AQ73" i="2" s="1"/>
  <c r="M72" i="2"/>
  <c r="AQ72" i="2" s="1"/>
  <c r="M71" i="2"/>
  <c r="AQ71" i="2" s="1"/>
  <c r="M70" i="2"/>
  <c r="AQ70" i="2" s="1"/>
  <c r="M69" i="2"/>
  <c r="AQ69" i="2" s="1"/>
  <c r="M68" i="2"/>
  <c r="M67" i="2"/>
  <c r="AQ67" i="2" s="1"/>
  <c r="M66" i="2"/>
  <c r="AQ66" i="2"/>
  <c r="M65" i="2"/>
  <c r="AQ65" i="2" s="1"/>
  <c r="M64" i="2"/>
  <c r="AQ64" i="2" s="1"/>
  <c r="M63" i="2"/>
  <c r="AQ63" i="2" s="1"/>
  <c r="M62" i="2"/>
  <c r="AQ62" i="2" s="1"/>
  <c r="M61" i="2"/>
  <c r="AQ61" i="2"/>
  <c r="M60" i="2"/>
  <c r="AQ60" i="2" s="1"/>
  <c r="M59" i="2"/>
  <c r="AQ59" i="2" s="1"/>
  <c r="M58" i="2"/>
  <c r="M57" i="2"/>
  <c r="M56" i="2"/>
  <c r="AQ56" i="2" s="1"/>
  <c r="M55" i="2"/>
  <c r="AQ55" i="2" s="1"/>
  <c r="M54" i="2"/>
  <c r="AQ54" i="2" s="1"/>
  <c r="M53" i="2"/>
  <c r="AQ53" i="2" s="1"/>
  <c r="M52" i="2"/>
  <c r="AQ52" i="2" s="1"/>
  <c r="M51" i="2"/>
  <c r="M50" i="2"/>
  <c r="M49" i="2"/>
  <c r="AQ49" i="2" s="1"/>
  <c r="M48" i="2"/>
  <c r="M47" i="2"/>
  <c r="AQ47" i="2"/>
  <c r="M46" i="2"/>
  <c r="AQ46" i="2" s="1"/>
  <c r="M45" i="2"/>
  <c r="M44" i="2"/>
  <c r="AQ44" i="2" s="1"/>
  <c r="M43" i="2"/>
  <c r="AQ43" i="2"/>
  <c r="M42" i="2"/>
  <c r="M41" i="2"/>
  <c r="AQ41" i="2" s="1"/>
  <c r="M40" i="2"/>
  <c r="AQ40" i="2" s="1"/>
  <c r="M39" i="2"/>
  <c r="AQ39" i="2" s="1"/>
  <c r="M38" i="2"/>
  <c r="AQ38" i="2" s="1"/>
  <c r="M37" i="2"/>
  <c r="AQ37" i="2" s="1"/>
  <c r="M36" i="2"/>
  <c r="AQ36" i="2" s="1"/>
  <c r="M35" i="2"/>
  <c r="AQ35" i="2" s="1"/>
  <c r="M34" i="2"/>
  <c r="M33" i="2"/>
  <c r="AQ33" i="2"/>
  <c r="M32" i="2"/>
  <c r="AQ32" i="2" s="1"/>
  <c r="M31" i="2"/>
  <c r="AQ31" i="2" s="1"/>
  <c r="M30" i="2"/>
  <c r="AQ30" i="2" s="1"/>
  <c r="M29" i="2"/>
  <c r="AQ29" i="2"/>
  <c r="M28" i="2"/>
  <c r="AQ28" i="2"/>
  <c r="M27" i="2"/>
  <c r="AQ27" i="2" s="1"/>
  <c r="M26" i="2"/>
  <c r="AQ26" i="2" s="1"/>
  <c r="M25" i="2"/>
  <c r="AQ25" i="2" s="1"/>
  <c r="M24" i="2"/>
  <c r="AQ24" i="2" s="1"/>
  <c r="M23" i="2"/>
  <c r="M22" i="2"/>
  <c r="AQ22" i="2" s="1"/>
  <c r="M21" i="2"/>
  <c r="AQ21" i="2" s="1"/>
  <c r="M20" i="2"/>
  <c r="AQ20" i="2" s="1"/>
  <c r="M19" i="2"/>
  <c r="AQ19" i="2" s="1"/>
  <c r="M18" i="2"/>
  <c r="AQ18" i="2" s="1"/>
  <c r="M17" i="2"/>
  <c r="AQ17" i="2" s="1"/>
  <c r="M16" i="2"/>
  <c r="AQ16" i="2" s="1"/>
  <c r="M15" i="2"/>
  <c r="AQ15" i="2" s="1"/>
  <c r="M14" i="2"/>
  <c r="AQ14" i="2" s="1"/>
  <c r="M13" i="2"/>
  <c r="AQ13" i="2" s="1"/>
  <c r="M12" i="2"/>
  <c r="M11" i="2"/>
  <c r="AQ11" i="2"/>
  <c r="M10" i="2"/>
  <c r="AQ10" i="2" s="1"/>
  <c r="M9" i="2"/>
  <c r="AQ9" i="2" s="1"/>
  <c r="M8" i="2"/>
  <c r="AB8" i="2" s="1"/>
  <c r="M7" i="2"/>
  <c r="AQ7" i="2" s="1"/>
  <c r="M6" i="2"/>
  <c r="AQ6" i="2" s="1"/>
  <c r="M5" i="2"/>
  <c r="M4" i="2"/>
  <c r="F264" i="3"/>
  <c r="G264" i="3"/>
  <c r="F263" i="3"/>
  <c r="G263" i="3"/>
  <c r="F262" i="3"/>
  <c r="G262" i="3"/>
  <c r="F3" i="3"/>
  <c r="G3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3" i="2"/>
  <c r="F4" i="2"/>
  <c r="F5" i="2"/>
  <c r="F6" i="2"/>
  <c r="AJ6" i="2" s="1"/>
  <c r="F7" i="2"/>
  <c r="F8" i="2"/>
  <c r="F9" i="2"/>
  <c r="AJ9" i="2"/>
  <c r="F10" i="2"/>
  <c r="AJ10" i="2" s="1"/>
  <c r="F11" i="2"/>
  <c r="AJ11" i="2" s="1"/>
  <c r="F12" i="2"/>
  <c r="AJ12" i="2" s="1"/>
  <c r="F13" i="2"/>
  <c r="AJ13" i="2" s="1"/>
  <c r="F14" i="2"/>
  <c r="AJ14" i="2" s="1"/>
  <c r="F15" i="2"/>
  <c r="F16" i="2"/>
  <c r="F17" i="2"/>
  <c r="AB17" i="2" s="1"/>
  <c r="F18" i="2"/>
  <c r="F19" i="2"/>
  <c r="AJ19" i="2" s="1"/>
  <c r="F20" i="2"/>
  <c r="F21" i="2"/>
  <c r="AJ21" i="2" s="1"/>
  <c r="F22" i="2"/>
  <c r="AJ22" i="2"/>
  <c r="F23" i="2"/>
  <c r="AJ23" i="2" s="1"/>
  <c r="F24" i="2"/>
  <c r="F25" i="2"/>
  <c r="AJ25" i="2" s="1"/>
  <c r="F26" i="2"/>
  <c r="AJ26" i="2" s="1"/>
  <c r="F27" i="2"/>
  <c r="F28" i="2"/>
  <c r="AJ28" i="2" s="1"/>
  <c r="F29" i="2"/>
  <c r="F30" i="2"/>
  <c r="AJ30" i="2" s="1"/>
  <c r="F31" i="2"/>
  <c r="AJ31" i="2" s="1"/>
  <c r="F32" i="2"/>
  <c r="F33" i="2"/>
  <c r="AJ33" i="2" s="1"/>
  <c r="F34" i="2"/>
  <c r="AJ34" i="2" s="1"/>
  <c r="F35" i="2"/>
  <c r="F36" i="2"/>
  <c r="F37" i="2"/>
  <c r="AJ37" i="2" s="1"/>
  <c r="F38" i="2"/>
  <c r="AJ38" i="2" s="1"/>
  <c r="F39" i="2"/>
  <c r="F40" i="2"/>
  <c r="AJ40" i="2" s="1"/>
  <c r="F41" i="2"/>
  <c r="AJ41" i="2" s="1"/>
  <c r="F42" i="2"/>
  <c r="AJ42" i="2"/>
  <c r="F43" i="2"/>
  <c r="AJ43" i="2" s="1"/>
  <c r="F44" i="2"/>
  <c r="AJ44" i="2" s="1"/>
  <c r="F45" i="2"/>
  <c r="AJ45" i="2" s="1"/>
  <c r="F46" i="2"/>
  <c r="AJ46" i="2" s="1"/>
  <c r="F47" i="2"/>
  <c r="AJ47" i="2" s="1"/>
  <c r="F48" i="2"/>
  <c r="AJ48" i="2" s="1"/>
  <c r="F49" i="2"/>
  <c r="F50" i="2"/>
  <c r="AJ50" i="2" s="1"/>
  <c r="F51" i="2"/>
  <c r="AJ51" i="2"/>
  <c r="F52" i="2"/>
  <c r="AJ52" i="2" s="1"/>
  <c r="F53" i="2"/>
  <c r="AJ53" i="2" s="1"/>
  <c r="F54" i="2"/>
  <c r="AJ54" i="2" s="1"/>
  <c r="F55" i="2"/>
  <c r="AJ55" i="2" s="1"/>
  <c r="F56" i="2"/>
  <c r="AB56" i="2" s="1"/>
  <c r="F57" i="2"/>
  <c r="AJ57" i="2" s="1"/>
  <c r="F58" i="2"/>
  <c r="AJ58" i="2" s="1"/>
  <c r="F59" i="2"/>
  <c r="AJ59" i="2" s="1"/>
  <c r="F60" i="2"/>
  <c r="AJ60" i="2" s="1"/>
  <c r="F61" i="2"/>
  <c r="AJ61" i="2" s="1"/>
  <c r="F62" i="2"/>
  <c r="AJ62" i="2" s="1"/>
  <c r="F63" i="2"/>
  <c r="AJ63" i="2" s="1"/>
  <c r="F64" i="2"/>
  <c r="AJ64" i="2" s="1"/>
  <c r="F65" i="2"/>
  <c r="AJ65" i="2" s="1"/>
  <c r="F66" i="2"/>
  <c r="F67" i="2"/>
  <c r="AJ67" i="2" s="1"/>
  <c r="F68" i="2"/>
  <c r="AJ68" i="2"/>
  <c r="F69" i="2"/>
  <c r="AJ69" i="2"/>
  <c r="F70" i="2"/>
  <c r="AJ70" i="2" s="1"/>
  <c r="F71" i="2"/>
  <c r="AJ71" i="2"/>
  <c r="F72" i="2"/>
  <c r="AJ72" i="2" s="1"/>
  <c r="F73" i="2"/>
  <c r="AJ73" i="2" s="1"/>
  <c r="F74" i="2"/>
  <c r="AJ74" i="2" s="1"/>
  <c r="F75" i="2"/>
  <c r="F76" i="2"/>
  <c r="F77" i="2"/>
  <c r="AJ77" i="2" s="1"/>
  <c r="F78" i="2"/>
  <c r="AJ78" i="2" s="1"/>
  <c r="F79" i="2"/>
  <c r="AJ79" i="2" s="1"/>
  <c r="F80" i="2"/>
  <c r="AJ80" i="2"/>
  <c r="F81" i="2"/>
  <c r="AJ81" i="2" s="1"/>
  <c r="F82" i="2"/>
  <c r="F83" i="2"/>
  <c r="AJ83" i="2" s="1"/>
  <c r="F84" i="2"/>
  <c r="AJ84" i="2" s="1"/>
  <c r="F85" i="2"/>
  <c r="F86" i="2"/>
  <c r="F87" i="2"/>
  <c r="AJ87" i="2" s="1"/>
  <c r="F88" i="2"/>
  <c r="AJ88" i="2" s="1"/>
  <c r="F89" i="2"/>
  <c r="AJ89" i="2" s="1"/>
  <c r="F90" i="2"/>
  <c r="AJ90" i="2" s="1"/>
  <c r="F91" i="2"/>
  <c r="AJ91" i="2"/>
  <c r="F92" i="2"/>
  <c r="F93" i="2"/>
  <c r="AJ93" i="2"/>
  <c r="F94" i="2"/>
  <c r="AJ94" i="2" s="1"/>
  <c r="F95" i="2"/>
  <c r="AJ95" i="2" s="1"/>
  <c r="F96" i="2"/>
  <c r="F97" i="2"/>
  <c r="AJ97" i="2" s="1"/>
  <c r="F98" i="2"/>
  <c r="F99" i="2"/>
  <c r="M99" i="2"/>
  <c r="AQ99" i="2" s="1"/>
  <c r="P99" i="2"/>
  <c r="AT99" i="2" s="1"/>
  <c r="X99" i="2"/>
  <c r="BB99" i="2" s="1"/>
  <c r="F100" i="2"/>
  <c r="AJ100" i="2" s="1"/>
  <c r="M100" i="2"/>
  <c r="AQ100" i="2" s="1"/>
  <c r="P100" i="2"/>
  <c r="AT100" i="2" s="1"/>
  <c r="X100" i="2"/>
  <c r="BB100" i="2"/>
  <c r="F101" i="2"/>
  <c r="AJ101" i="2" s="1"/>
  <c r="M101" i="2"/>
  <c r="AQ101" i="2" s="1"/>
  <c r="P101" i="2"/>
  <c r="AT101" i="2" s="1"/>
  <c r="X101" i="2"/>
  <c r="BB101" i="2"/>
  <c r="F102" i="2"/>
  <c r="M102" i="2"/>
  <c r="AQ102" i="2"/>
  <c r="P102" i="2"/>
  <c r="AT102" i="2" s="1"/>
  <c r="X102" i="2"/>
  <c r="BB102" i="2"/>
  <c r="F103" i="2"/>
  <c r="AJ103" i="2" s="1"/>
  <c r="M103" i="2"/>
  <c r="P103" i="2"/>
  <c r="AT103" i="2" s="1"/>
  <c r="X103" i="2"/>
  <c r="BB103" i="2" s="1"/>
  <c r="F104" i="2"/>
  <c r="M104" i="2"/>
  <c r="AQ104" i="2" s="1"/>
  <c r="P104" i="2"/>
  <c r="AT104" i="2" s="1"/>
  <c r="X104" i="2"/>
  <c r="BB104" i="2"/>
  <c r="F105" i="2"/>
  <c r="AJ105" i="2" s="1"/>
  <c r="M105" i="2"/>
  <c r="AQ105" i="2"/>
  <c r="P105" i="2"/>
  <c r="X105" i="2"/>
  <c r="BB105" i="2" s="1"/>
  <c r="F106" i="2"/>
  <c r="M106" i="2"/>
  <c r="AQ106" i="2" s="1"/>
  <c r="P106" i="2"/>
  <c r="AT106" i="2" s="1"/>
  <c r="X106" i="2"/>
  <c r="BB106" i="2" s="1"/>
  <c r="F107" i="2"/>
  <c r="AJ107" i="2" s="1"/>
  <c r="M107" i="2"/>
  <c r="AQ107" i="2"/>
  <c r="P107" i="2"/>
  <c r="AT107" i="2" s="1"/>
  <c r="X107" i="2"/>
  <c r="BB107" i="2" s="1"/>
  <c r="F108" i="2"/>
  <c r="M108" i="2"/>
  <c r="AQ108" i="2" s="1"/>
  <c r="P108" i="2"/>
  <c r="AT108" i="2"/>
  <c r="X108" i="2"/>
  <c r="BB108" i="2" s="1"/>
  <c r="F109" i="2"/>
  <c r="AJ109" i="2" s="1"/>
  <c r="M109" i="2"/>
  <c r="AQ109" i="2" s="1"/>
  <c r="P109" i="2"/>
  <c r="AT109" i="2" s="1"/>
  <c r="X109" i="2"/>
  <c r="BB109" i="2" s="1"/>
  <c r="F110" i="2"/>
  <c r="AJ110" i="2" s="1"/>
  <c r="M110" i="2"/>
  <c r="AB110" i="2" s="1"/>
  <c r="AQ110" i="2"/>
  <c r="P110" i="2"/>
  <c r="AT110" i="2" s="1"/>
  <c r="X110" i="2"/>
  <c r="BB110" i="2" s="1"/>
  <c r="F111" i="2"/>
  <c r="AJ111" i="2" s="1"/>
  <c r="M111" i="2"/>
  <c r="AQ111" i="2"/>
  <c r="P111" i="2"/>
  <c r="AT111" i="2" s="1"/>
  <c r="X111" i="2"/>
  <c r="BB111" i="2" s="1"/>
  <c r="F112" i="2"/>
  <c r="AJ112" i="2" s="1"/>
  <c r="M112" i="2"/>
  <c r="AQ112" i="2" s="1"/>
  <c r="P112" i="2"/>
  <c r="AT112" i="2" s="1"/>
  <c r="X112" i="2"/>
  <c r="BB112" i="2"/>
  <c r="F113" i="2"/>
  <c r="M113" i="2"/>
  <c r="AQ113" i="2" s="1"/>
  <c r="P113" i="2"/>
  <c r="AT113" i="2" s="1"/>
  <c r="X113" i="2"/>
  <c r="BB113" i="2" s="1"/>
  <c r="F114" i="2"/>
  <c r="AJ114" i="2" s="1"/>
  <c r="M114" i="2"/>
  <c r="AQ114" i="2" s="1"/>
  <c r="P114" i="2"/>
  <c r="AT114" i="2" s="1"/>
  <c r="X114" i="2"/>
  <c r="BB114" i="2" s="1"/>
  <c r="F115" i="2"/>
  <c r="AJ115" i="2" s="1"/>
  <c r="M115" i="2"/>
  <c r="AQ115" i="2" s="1"/>
  <c r="P115" i="2"/>
  <c r="AT115" i="2" s="1"/>
  <c r="X115" i="2"/>
  <c r="BB115" i="2"/>
  <c r="F116" i="2"/>
  <c r="AJ116" i="2" s="1"/>
  <c r="M116" i="2"/>
  <c r="AQ116" i="2"/>
  <c r="P116" i="2"/>
  <c r="AT116" i="2" s="1"/>
  <c r="X116" i="2"/>
  <c r="BB116" i="2" s="1"/>
  <c r="F117" i="2"/>
  <c r="AJ117" i="2"/>
  <c r="M117" i="2"/>
  <c r="AQ117" i="2" s="1"/>
  <c r="P117" i="2"/>
  <c r="AT117" i="2" s="1"/>
  <c r="X117" i="2"/>
  <c r="BB117" i="2" s="1"/>
  <c r="F118" i="2"/>
  <c r="AJ118" i="2"/>
  <c r="M118" i="2"/>
  <c r="P118" i="2"/>
  <c r="AT118" i="2" s="1"/>
  <c r="X118" i="2"/>
  <c r="BB118" i="2" s="1"/>
  <c r="F119" i="2"/>
  <c r="AJ119" i="2" s="1"/>
  <c r="M119" i="2"/>
  <c r="AQ119" i="2" s="1"/>
  <c r="P119" i="2"/>
  <c r="AT119" i="2" s="1"/>
  <c r="X119" i="2"/>
  <c r="BB119" i="2" s="1"/>
  <c r="F120" i="2"/>
  <c r="AJ120" i="2" s="1"/>
  <c r="M120" i="2"/>
  <c r="AQ120" i="2" s="1"/>
  <c r="P120" i="2"/>
  <c r="AT120" i="2" s="1"/>
  <c r="X120" i="2"/>
  <c r="BB120" i="2"/>
  <c r="F121" i="2"/>
  <c r="AJ121" i="2" s="1"/>
  <c r="M121" i="2"/>
  <c r="AQ121" i="2"/>
  <c r="P121" i="2"/>
  <c r="AT121" i="2" s="1"/>
  <c r="X121" i="2"/>
  <c r="BB121" i="2"/>
  <c r="F122" i="2"/>
  <c r="AJ122" i="2" s="1"/>
  <c r="M122" i="2"/>
  <c r="AQ122" i="2" s="1"/>
  <c r="P122" i="2"/>
  <c r="AT122" i="2" s="1"/>
  <c r="X122" i="2"/>
  <c r="F123" i="2"/>
  <c r="AJ123" i="2" s="1"/>
  <c r="M123" i="2"/>
  <c r="AQ123" i="2" s="1"/>
  <c r="P123" i="2"/>
  <c r="AT123" i="2"/>
  <c r="X123" i="2"/>
  <c r="BB123" i="2" s="1"/>
  <c r="F124" i="2"/>
  <c r="AJ124" i="2" s="1"/>
  <c r="M124" i="2"/>
  <c r="P124" i="2"/>
  <c r="AT124" i="2" s="1"/>
  <c r="X124" i="2"/>
  <c r="BB124" i="2" s="1"/>
  <c r="F125" i="2"/>
  <c r="AJ125" i="2" s="1"/>
  <c r="M125" i="2"/>
  <c r="P125" i="2"/>
  <c r="AT125" i="2" s="1"/>
  <c r="X125" i="2"/>
  <c r="BB125" i="2" s="1"/>
  <c r="F126" i="2"/>
  <c r="AJ126" i="2" s="1"/>
  <c r="M126" i="2"/>
  <c r="AQ126" i="2" s="1"/>
  <c r="P126" i="2"/>
  <c r="AT126" i="2" s="1"/>
  <c r="X126" i="2"/>
  <c r="BB126" i="2" s="1"/>
  <c r="F127" i="2"/>
  <c r="AJ127" i="2" s="1"/>
  <c r="M127" i="2"/>
  <c r="AQ127" i="2" s="1"/>
  <c r="P127" i="2"/>
  <c r="AT127" i="2" s="1"/>
  <c r="X127" i="2"/>
  <c r="BB127" i="2" s="1"/>
  <c r="F128" i="2"/>
  <c r="AJ128" i="2" s="1"/>
  <c r="M128" i="2"/>
  <c r="AQ128" i="2" s="1"/>
  <c r="P128" i="2"/>
  <c r="AT128" i="2" s="1"/>
  <c r="X128" i="2"/>
  <c r="BB128" i="2" s="1"/>
  <c r="F129" i="2"/>
  <c r="AJ129" i="2" s="1"/>
  <c r="M129" i="2"/>
  <c r="AQ129" i="2" s="1"/>
  <c r="P129" i="2"/>
  <c r="AT129" i="2" s="1"/>
  <c r="X129" i="2"/>
  <c r="BB129" i="2" s="1"/>
  <c r="F130" i="2"/>
  <c r="AJ130" i="2" s="1"/>
  <c r="M130" i="2"/>
  <c r="AQ130" i="2" s="1"/>
  <c r="P130" i="2"/>
  <c r="AT130" i="2" s="1"/>
  <c r="X130" i="2"/>
  <c r="BB130" i="2" s="1"/>
  <c r="F131" i="2"/>
  <c r="M131" i="2"/>
  <c r="AQ131" i="2" s="1"/>
  <c r="P131" i="2"/>
  <c r="AT131" i="2" s="1"/>
  <c r="X131" i="2"/>
  <c r="BB131" i="2" s="1"/>
  <c r="F132" i="2"/>
  <c r="AJ132" i="2" s="1"/>
  <c r="M132" i="2"/>
  <c r="AQ132" i="2" s="1"/>
  <c r="P132" i="2"/>
  <c r="AT132" i="2" s="1"/>
  <c r="X132" i="2"/>
  <c r="AB132" i="2" s="1"/>
  <c r="F133" i="2"/>
  <c r="AJ133" i="2" s="1"/>
  <c r="M133" i="2"/>
  <c r="AQ133" i="2"/>
  <c r="P133" i="2"/>
  <c r="AT133" i="2" s="1"/>
  <c r="X133" i="2"/>
  <c r="BB133" i="2" s="1"/>
  <c r="F134" i="2"/>
  <c r="M134" i="2"/>
  <c r="AQ134" i="2"/>
  <c r="P134" i="2"/>
  <c r="AT134" i="2" s="1"/>
  <c r="X134" i="2"/>
  <c r="BB134" i="2"/>
  <c r="F135" i="2"/>
  <c r="M135" i="2"/>
  <c r="AQ135" i="2" s="1"/>
  <c r="P135" i="2"/>
  <c r="AT135" i="2" s="1"/>
  <c r="X135" i="2"/>
  <c r="BB135" i="2" s="1"/>
  <c r="F136" i="2"/>
  <c r="AJ136" i="2" s="1"/>
  <c r="M136" i="2"/>
  <c r="AQ136" i="2" s="1"/>
  <c r="P136" i="2"/>
  <c r="AT136" i="2"/>
  <c r="X136" i="2"/>
  <c r="BB136" i="2" s="1"/>
  <c r="F137" i="2"/>
  <c r="M137" i="2"/>
  <c r="AQ137" i="2" s="1"/>
  <c r="P137" i="2"/>
  <c r="AT137" i="2" s="1"/>
  <c r="X137" i="2"/>
  <c r="BB137" i="2"/>
  <c r="F138" i="2"/>
  <c r="AJ138" i="2" s="1"/>
  <c r="M138" i="2"/>
  <c r="AQ138" i="2" s="1"/>
  <c r="P138" i="2"/>
  <c r="AT138" i="2"/>
  <c r="X138" i="2"/>
  <c r="BB138" i="2" s="1"/>
  <c r="F139" i="2"/>
  <c r="AJ139" i="2"/>
  <c r="M139" i="2"/>
  <c r="AQ139" i="2" s="1"/>
  <c r="P139" i="2"/>
  <c r="AT139" i="2" s="1"/>
  <c r="X139" i="2"/>
  <c r="BB139" i="2" s="1"/>
  <c r="F140" i="2"/>
  <c r="M140" i="2"/>
  <c r="AQ140" i="2"/>
  <c r="P140" i="2"/>
  <c r="AT140" i="2" s="1"/>
  <c r="X140" i="2"/>
  <c r="BB140" i="2" s="1"/>
  <c r="F141" i="2"/>
  <c r="AJ141" i="2" s="1"/>
  <c r="M141" i="2"/>
  <c r="AQ141" i="2" s="1"/>
  <c r="P141" i="2"/>
  <c r="AT141" i="2" s="1"/>
  <c r="X141" i="2"/>
  <c r="BB141" i="2"/>
  <c r="F142" i="2"/>
  <c r="AJ142" i="2" s="1"/>
  <c r="M142" i="2"/>
  <c r="AQ142" i="2" s="1"/>
  <c r="P142" i="2"/>
  <c r="AT142" i="2" s="1"/>
  <c r="X142" i="2"/>
  <c r="BB142" i="2" s="1"/>
  <c r="F143" i="2"/>
  <c r="M143" i="2"/>
  <c r="AQ143" i="2" s="1"/>
  <c r="P143" i="2"/>
  <c r="AT143" i="2" s="1"/>
  <c r="X143" i="2"/>
  <c r="BB143" i="2" s="1"/>
  <c r="F144" i="2"/>
  <c r="AJ144" i="2"/>
  <c r="M144" i="2"/>
  <c r="P144" i="2"/>
  <c r="AT144" i="2" s="1"/>
  <c r="X144" i="2"/>
  <c r="BB144" i="2"/>
  <c r="F145" i="2"/>
  <c r="AJ145" i="2" s="1"/>
  <c r="M145" i="2"/>
  <c r="AQ145" i="2" s="1"/>
  <c r="P145" i="2"/>
  <c r="AT145" i="2" s="1"/>
  <c r="X145" i="2"/>
  <c r="BB145" i="2" s="1"/>
  <c r="F146" i="2"/>
  <c r="AJ146" i="2" s="1"/>
  <c r="M146" i="2"/>
  <c r="AQ146" i="2" s="1"/>
  <c r="P146" i="2"/>
  <c r="X146" i="2"/>
  <c r="BB146" i="2"/>
  <c r="F147" i="2"/>
  <c r="AJ147" i="2"/>
  <c r="M147" i="2"/>
  <c r="AQ147" i="2" s="1"/>
  <c r="P147" i="2"/>
  <c r="AT147" i="2" s="1"/>
  <c r="X147" i="2"/>
  <c r="BB147" i="2" s="1"/>
  <c r="F148" i="2"/>
  <c r="AJ148" i="2"/>
  <c r="M148" i="2"/>
  <c r="AQ148" i="2"/>
  <c r="P148" i="2"/>
  <c r="AT148" i="2" s="1"/>
  <c r="X148" i="2"/>
  <c r="BB148" i="2" s="1"/>
  <c r="F149" i="2"/>
  <c r="M149" i="2"/>
  <c r="AQ149" i="2" s="1"/>
  <c r="P149" i="2"/>
  <c r="AT149" i="2"/>
  <c r="X149" i="2"/>
  <c r="BB149" i="2" s="1"/>
  <c r="F150" i="2"/>
  <c r="AJ150" i="2" s="1"/>
  <c r="M150" i="2"/>
  <c r="AQ150" i="2" s="1"/>
  <c r="P150" i="2"/>
  <c r="AT150" i="2" s="1"/>
  <c r="X150" i="2"/>
  <c r="BB150" i="2"/>
  <c r="F151" i="2"/>
  <c r="AJ151" i="2"/>
  <c r="M151" i="2"/>
  <c r="AQ151" i="2" s="1"/>
  <c r="P151" i="2"/>
  <c r="AT151" i="2" s="1"/>
  <c r="X151" i="2"/>
  <c r="BB151" i="2" s="1"/>
  <c r="F152" i="2"/>
  <c r="AJ152" i="2" s="1"/>
  <c r="M152" i="2"/>
  <c r="AQ152" i="2" s="1"/>
  <c r="P152" i="2"/>
  <c r="AT152" i="2" s="1"/>
  <c r="X152" i="2"/>
  <c r="BB152" i="2" s="1"/>
  <c r="F153" i="2"/>
  <c r="AJ153" i="2" s="1"/>
  <c r="M153" i="2"/>
  <c r="AQ153" i="2" s="1"/>
  <c r="P153" i="2"/>
  <c r="AT153" i="2" s="1"/>
  <c r="X153" i="2"/>
  <c r="BB153" i="2" s="1"/>
  <c r="F154" i="2"/>
  <c r="AJ154" i="2" s="1"/>
  <c r="M154" i="2"/>
  <c r="AQ154" i="2" s="1"/>
  <c r="P154" i="2"/>
  <c r="AT154" i="2"/>
  <c r="X154" i="2"/>
  <c r="BB154" i="2" s="1"/>
  <c r="F155" i="2"/>
  <c r="AJ155" i="2" s="1"/>
  <c r="M155" i="2"/>
  <c r="AQ155" i="2" s="1"/>
  <c r="P155" i="2"/>
  <c r="X155" i="2"/>
  <c r="BB155" i="2" s="1"/>
  <c r="F156" i="2"/>
  <c r="AJ156" i="2" s="1"/>
  <c r="M156" i="2"/>
  <c r="P156" i="2"/>
  <c r="AT156" i="2" s="1"/>
  <c r="X156" i="2"/>
  <c r="BB156" i="2" s="1"/>
  <c r="F157" i="2"/>
  <c r="AJ157" i="2"/>
  <c r="M157" i="2"/>
  <c r="AQ157" i="2" s="1"/>
  <c r="P157" i="2"/>
  <c r="AT157" i="2" s="1"/>
  <c r="X157" i="2"/>
  <c r="BB157" i="2"/>
  <c r="F158" i="2"/>
  <c r="AJ158" i="2" s="1"/>
  <c r="M158" i="2"/>
  <c r="AQ158" i="2" s="1"/>
  <c r="P158" i="2"/>
  <c r="X158" i="2"/>
  <c r="BB158" i="2" s="1"/>
  <c r="F159" i="2"/>
  <c r="M159" i="2"/>
  <c r="AQ159" i="2" s="1"/>
  <c r="P159" i="2"/>
  <c r="AT159" i="2" s="1"/>
  <c r="X159" i="2"/>
  <c r="BB159" i="2" s="1"/>
  <c r="F160" i="2"/>
  <c r="AJ160" i="2" s="1"/>
  <c r="M160" i="2"/>
  <c r="AQ160" i="2" s="1"/>
  <c r="P160" i="2"/>
  <c r="AT160" i="2" s="1"/>
  <c r="X160" i="2"/>
  <c r="BB160" i="2" s="1"/>
  <c r="F161" i="2"/>
  <c r="AJ161" i="2" s="1"/>
  <c r="M161" i="2"/>
  <c r="AQ161" i="2" s="1"/>
  <c r="P161" i="2"/>
  <c r="AT161" i="2"/>
  <c r="X161" i="2"/>
  <c r="BB161" i="2"/>
  <c r="F162" i="2"/>
  <c r="M162" i="2"/>
  <c r="AQ162" i="2" s="1"/>
  <c r="P162" i="2"/>
  <c r="AT162" i="2" s="1"/>
  <c r="X162" i="2"/>
  <c r="BB162" i="2" s="1"/>
  <c r="F163" i="2"/>
  <c r="M163" i="2"/>
  <c r="AQ163" i="2" s="1"/>
  <c r="P163" i="2"/>
  <c r="AT163" i="2"/>
  <c r="X163" i="2"/>
  <c r="BB163" i="2"/>
  <c r="F164" i="2"/>
  <c r="AJ164" i="2" s="1"/>
  <c r="M164" i="2"/>
  <c r="AQ164" i="2" s="1"/>
  <c r="P164" i="2"/>
  <c r="AT164" i="2" s="1"/>
  <c r="X164" i="2"/>
  <c r="BB164" i="2" s="1"/>
  <c r="F165" i="2"/>
  <c r="AJ165" i="2" s="1"/>
  <c r="M165" i="2"/>
  <c r="AQ165" i="2" s="1"/>
  <c r="P165" i="2"/>
  <c r="AT165" i="2"/>
  <c r="X165" i="2"/>
  <c r="BB165" i="2" s="1"/>
  <c r="F166" i="2"/>
  <c r="AJ166" i="2" s="1"/>
  <c r="M166" i="2"/>
  <c r="P166" i="2"/>
  <c r="AT166" i="2"/>
  <c r="X166" i="2"/>
  <c r="BB166" i="2" s="1"/>
  <c r="F167" i="2"/>
  <c r="M167" i="2"/>
  <c r="AQ167" i="2" s="1"/>
  <c r="P167" i="2"/>
  <c r="AT167" i="2" s="1"/>
  <c r="X167" i="2"/>
  <c r="BB167" i="2" s="1"/>
  <c r="F168" i="2"/>
  <c r="AJ168" i="2" s="1"/>
  <c r="M168" i="2"/>
  <c r="AQ168" i="2" s="1"/>
  <c r="P168" i="2"/>
  <c r="AT168" i="2" s="1"/>
  <c r="X168" i="2"/>
  <c r="BB168" i="2" s="1"/>
  <c r="F169" i="2"/>
  <c r="AJ169" i="2" s="1"/>
  <c r="M169" i="2"/>
  <c r="AQ169" i="2" s="1"/>
  <c r="P169" i="2"/>
  <c r="AT169" i="2"/>
  <c r="X169" i="2"/>
  <c r="BB169" i="2" s="1"/>
  <c r="F170" i="2"/>
  <c r="AJ170" i="2" s="1"/>
  <c r="M170" i="2"/>
  <c r="AQ170" i="2"/>
  <c r="P170" i="2"/>
  <c r="AT170" i="2" s="1"/>
  <c r="X170" i="2"/>
  <c r="BB170" i="2" s="1"/>
  <c r="F171" i="2"/>
  <c r="M171" i="2"/>
  <c r="AQ171" i="2" s="1"/>
  <c r="P171" i="2"/>
  <c r="AT171" i="2" s="1"/>
  <c r="X171" i="2"/>
  <c r="BB171" i="2" s="1"/>
  <c r="F172" i="2"/>
  <c r="AJ172" i="2" s="1"/>
  <c r="M172" i="2"/>
  <c r="AQ172" i="2" s="1"/>
  <c r="P172" i="2"/>
  <c r="AT172" i="2" s="1"/>
  <c r="X172" i="2"/>
  <c r="BB172" i="2" s="1"/>
  <c r="F173" i="2"/>
  <c r="AJ173" i="2" s="1"/>
  <c r="M173" i="2"/>
  <c r="AQ173" i="2" s="1"/>
  <c r="P173" i="2"/>
  <c r="AT173" i="2" s="1"/>
  <c r="X173" i="2"/>
  <c r="BB173" i="2" s="1"/>
  <c r="F174" i="2"/>
  <c r="AJ174" i="2" s="1"/>
  <c r="M174" i="2"/>
  <c r="AQ174" i="2" s="1"/>
  <c r="P174" i="2"/>
  <c r="AT174" i="2" s="1"/>
  <c r="X174" i="2"/>
  <c r="BB174" i="2" s="1"/>
  <c r="F175" i="2"/>
  <c r="AJ175" i="2" s="1"/>
  <c r="M175" i="2"/>
  <c r="AQ175" i="2" s="1"/>
  <c r="P175" i="2"/>
  <c r="AT175" i="2" s="1"/>
  <c r="X175" i="2"/>
  <c r="BB175" i="2" s="1"/>
  <c r="F176" i="2"/>
  <c r="AJ176" i="2"/>
  <c r="M176" i="2"/>
  <c r="AQ176" i="2" s="1"/>
  <c r="P176" i="2"/>
  <c r="AT176" i="2" s="1"/>
  <c r="X176" i="2"/>
  <c r="BB176" i="2" s="1"/>
  <c r="F177" i="2"/>
  <c r="AJ177" i="2" s="1"/>
  <c r="M177" i="2"/>
  <c r="AQ177" i="2" s="1"/>
  <c r="P177" i="2"/>
  <c r="AT177" i="2" s="1"/>
  <c r="X177" i="2"/>
  <c r="BB177" i="2" s="1"/>
  <c r="F178" i="2"/>
  <c r="AJ178" i="2" s="1"/>
  <c r="M178" i="2"/>
  <c r="AQ178" i="2" s="1"/>
  <c r="P178" i="2"/>
  <c r="X178" i="2"/>
  <c r="BB178" i="2" s="1"/>
  <c r="F179" i="2"/>
  <c r="AJ179" i="2" s="1"/>
  <c r="M179" i="2"/>
  <c r="AQ179" i="2" s="1"/>
  <c r="P179" i="2"/>
  <c r="AT179" i="2"/>
  <c r="X179" i="2"/>
  <c r="BB179" i="2" s="1"/>
  <c r="F180" i="2"/>
  <c r="AJ180" i="2" s="1"/>
  <c r="M180" i="2"/>
  <c r="AQ180" i="2" s="1"/>
  <c r="P180" i="2"/>
  <c r="X180" i="2"/>
  <c r="BB180" i="2" s="1"/>
  <c r="F181" i="2"/>
  <c r="AJ181" i="2" s="1"/>
  <c r="M181" i="2"/>
  <c r="AQ181" i="2" s="1"/>
  <c r="P181" i="2"/>
  <c r="AT181" i="2" s="1"/>
  <c r="X181" i="2"/>
  <c r="BB181" i="2" s="1"/>
  <c r="F182" i="2"/>
  <c r="AJ182" i="2" s="1"/>
  <c r="M182" i="2"/>
  <c r="AQ182" i="2" s="1"/>
  <c r="P182" i="2"/>
  <c r="AT182" i="2" s="1"/>
  <c r="X182" i="2"/>
  <c r="BB182" i="2" s="1"/>
  <c r="F183" i="2"/>
  <c r="AJ183" i="2" s="1"/>
  <c r="M183" i="2"/>
  <c r="AQ183" i="2"/>
  <c r="P183" i="2"/>
  <c r="AT183" i="2" s="1"/>
  <c r="X183" i="2"/>
  <c r="F184" i="2"/>
  <c r="AJ184" i="2" s="1"/>
  <c r="M184" i="2"/>
  <c r="AQ184" i="2"/>
  <c r="P184" i="2"/>
  <c r="X184" i="2"/>
  <c r="BB184" i="2" s="1"/>
  <c r="F185" i="2"/>
  <c r="AJ185" i="2" s="1"/>
  <c r="M185" i="2"/>
  <c r="P185" i="2"/>
  <c r="AT185" i="2" s="1"/>
  <c r="X185" i="2"/>
  <c r="BB185" i="2" s="1"/>
  <c r="F186" i="2"/>
  <c r="AJ186" i="2"/>
  <c r="M186" i="2"/>
  <c r="AQ186" i="2" s="1"/>
  <c r="P186" i="2"/>
  <c r="AT186" i="2" s="1"/>
  <c r="X186" i="2"/>
  <c r="BB186" i="2" s="1"/>
  <c r="F187" i="2"/>
  <c r="AJ187" i="2" s="1"/>
  <c r="M187" i="2"/>
  <c r="AQ187" i="2" s="1"/>
  <c r="P187" i="2"/>
  <c r="AT187" i="2" s="1"/>
  <c r="X187" i="2"/>
  <c r="BB187" i="2" s="1"/>
  <c r="F188" i="2"/>
  <c r="M188" i="2"/>
  <c r="AQ188" i="2" s="1"/>
  <c r="P188" i="2"/>
  <c r="AT188" i="2" s="1"/>
  <c r="X188" i="2"/>
  <c r="BB188" i="2" s="1"/>
  <c r="F189" i="2"/>
  <c r="AJ189" i="2" s="1"/>
  <c r="M189" i="2"/>
  <c r="AQ189" i="2" s="1"/>
  <c r="P189" i="2"/>
  <c r="AT189" i="2"/>
  <c r="X189" i="2"/>
  <c r="BB189" i="2" s="1"/>
  <c r="F190" i="2"/>
  <c r="M190" i="2"/>
  <c r="AQ190" i="2" s="1"/>
  <c r="P190" i="2"/>
  <c r="AT190" i="2" s="1"/>
  <c r="X190" i="2"/>
  <c r="BB190" i="2" s="1"/>
  <c r="F191" i="2"/>
  <c r="AJ191" i="2" s="1"/>
  <c r="M191" i="2"/>
  <c r="AQ191" i="2" s="1"/>
  <c r="P191" i="2"/>
  <c r="AT191" i="2"/>
  <c r="X191" i="2"/>
  <c r="BB191" i="2"/>
  <c r="F192" i="2"/>
  <c r="AJ192" i="2"/>
  <c r="M192" i="2"/>
  <c r="AQ192" i="2" s="1"/>
  <c r="P192" i="2"/>
  <c r="AT192" i="2" s="1"/>
  <c r="X192" i="2"/>
  <c r="BB192" i="2"/>
  <c r="F193" i="2"/>
  <c r="AJ193" i="2" s="1"/>
  <c r="M193" i="2"/>
  <c r="AQ193" i="2"/>
  <c r="P193" i="2"/>
  <c r="AT193" i="2" s="1"/>
  <c r="X193" i="2"/>
  <c r="BB193" i="2" s="1"/>
  <c r="F194" i="2"/>
  <c r="AJ194" i="2" s="1"/>
  <c r="M194" i="2"/>
  <c r="AQ194" i="2" s="1"/>
  <c r="P194" i="2"/>
  <c r="AT194" i="2"/>
  <c r="X194" i="2"/>
  <c r="BB194" i="2" s="1"/>
  <c r="F195" i="2"/>
  <c r="AJ195" i="2" s="1"/>
  <c r="M195" i="2"/>
  <c r="P195" i="2"/>
  <c r="AT195" i="2" s="1"/>
  <c r="X195" i="2"/>
  <c r="BB195" i="2" s="1"/>
  <c r="F196" i="2"/>
  <c r="AJ196" i="2"/>
  <c r="M196" i="2"/>
  <c r="AQ196" i="2" s="1"/>
  <c r="P196" i="2"/>
  <c r="X196" i="2"/>
  <c r="BB196" i="2" s="1"/>
  <c r="F197" i="2"/>
  <c r="AJ197" i="2" s="1"/>
  <c r="M197" i="2"/>
  <c r="AQ197" i="2"/>
  <c r="P197" i="2"/>
  <c r="AT197" i="2"/>
  <c r="X197" i="2"/>
  <c r="BB197" i="2" s="1"/>
  <c r="F198" i="2"/>
  <c r="AJ198" i="2" s="1"/>
  <c r="M198" i="2"/>
  <c r="AQ198" i="2"/>
  <c r="P198" i="2"/>
  <c r="X198" i="2"/>
  <c r="F199" i="2"/>
  <c r="AJ199" i="2" s="1"/>
  <c r="M199" i="2"/>
  <c r="AQ199" i="2" s="1"/>
  <c r="P199" i="2"/>
  <c r="AT199" i="2" s="1"/>
  <c r="X199" i="2"/>
  <c r="BB199" i="2" s="1"/>
  <c r="F200" i="2"/>
  <c r="AJ200" i="2" s="1"/>
  <c r="M200" i="2"/>
  <c r="AQ200" i="2"/>
  <c r="P200" i="2"/>
  <c r="AT200" i="2"/>
  <c r="X200" i="2"/>
  <c r="BB200" i="2" s="1"/>
  <c r="F201" i="2"/>
  <c r="M201" i="2"/>
  <c r="AQ201" i="2"/>
  <c r="P201" i="2"/>
  <c r="AT201" i="2" s="1"/>
  <c r="X201" i="2"/>
  <c r="BB201" i="2"/>
  <c r="F202" i="2"/>
  <c r="AJ202" i="2" s="1"/>
  <c r="M202" i="2"/>
  <c r="AQ202" i="2" s="1"/>
  <c r="P202" i="2"/>
  <c r="AT202" i="2" s="1"/>
  <c r="X202" i="2"/>
  <c r="BB202" i="2" s="1"/>
  <c r="F203" i="2"/>
  <c r="M203" i="2"/>
  <c r="AQ203" i="2"/>
  <c r="P203" i="2"/>
  <c r="AT203" i="2"/>
  <c r="X203" i="2"/>
  <c r="BB203" i="2" s="1"/>
  <c r="F204" i="2"/>
  <c r="AJ204" i="2" s="1"/>
  <c r="M204" i="2"/>
  <c r="AQ204" i="2" s="1"/>
  <c r="P204" i="2"/>
  <c r="AT204" i="2"/>
  <c r="X204" i="2"/>
  <c r="BB204" i="2" s="1"/>
  <c r="F205" i="2"/>
  <c r="AJ205" i="2"/>
  <c r="M205" i="2"/>
  <c r="AQ205" i="2" s="1"/>
  <c r="P205" i="2"/>
  <c r="AT205" i="2"/>
  <c r="X205" i="2"/>
  <c r="BB205" i="2" s="1"/>
  <c r="F206" i="2"/>
  <c r="M206" i="2"/>
  <c r="AQ206" i="2" s="1"/>
  <c r="P206" i="2"/>
  <c r="AT206" i="2" s="1"/>
  <c r="X206" i="2"/>
  <c r="BB206" i="2" s="1"/>
  <c r="F207" i="2"/>
  <c r="AJ207" i="2"/>
  <c r="M207" i="2"/>
  <c r="AQ207" i="2" s="1"/>
  <c r="P207" i="2"/>
  <c r="AT207" i="2" s="1"/>
  <c r="X207" i="2"/>
  <c r="BB207" i="2" s="1"/>
  <c r="F208" i="2"/>
  <c r="AJ208" i="2" s="1"/>
  <c r="M208" i="2"/>
  <c r="AQ208" i="2" s="1"/>
  <c r="P208" i="2"/>
  <c r="AT208" i="2" s="1"/>
  <c r="X208" i="2"/>
  <c r="F209" i="2"/>
  <c r="AJ209" i="2" s="1"/>
  <c r="M209" i="2"/>
  <c r="AQ209" i="2" s="1"/>
  <c r="P209" i="2"/>
  <c r="AT209" i="2" s="1"/>
  <c r="X209" i="2"/>
  <c r="BB209" i="2"/>
  <c r="F210" i="2"/>
  <c r="M210" i="2"/>
  <c r="AQ210" i="2" s="1"/>
  <c r="P210" i="2"/>
  <c r="AT210" i="2" s="1"/>
  <c r="X210" i="2"/>
  <c r="BB210" i="2" s="1"/>
  <c r="F211" i="2"/>
  <c r="AJ211" i="2" s="1"/>
  <c r="M211" i="2"/>
  <c r="AQ211" i="2" s="1"/>
  <c r="P211" i="2"/>
  <c r="AT211" i="2" s="1"/>
  <c r="X211" i="2"/>
  <c r="F212" i="2"/>
  <c r="AJ212" i="2" s="1"/>
  <c r="M212" i="2"/>
  <c r="AQ212" i="2" s="1"/>
  <c r="P212" i="2"/>
  <c r="AT212" i="2" s="1"/>
  <c r="X212" i="2"/>
  <c r="BB212" i="2"/>
  <c r="F213" i="2"/>
  <c r="AJ213" i="2" s="1"/>
  <c r="M213" i="2"/>
  <c r="AQ213" i="2" s="1"/>
  <c r="P213" i="2"/>
  <c r="AT213" i="2"/>
  <c r="X213" i="2"/>
  <c r="BB213" i="2" s="1"/>
  <c r="F214" i="2"/>
  <c r="AJ214" i="2" s="1"/>
  <c r="M214" i="2"/>
  <c r="AQ214" i="2" s="1"/>
  <c r="P214" i="2"/>
  <c r="AT214" i="2" s="1"/>
  <c r="X214" i="2"/>
  <c r="BB214" i="2" s="1"/>
  <c r="F215" i="2"/>
  <c r="AJ215" i="2" s="1"/>
  <c r="M215" i="2"/>
  <c r="AQ215" i="2" s="1"/>
  <c r="P215" i="2"/>
  <c r="AT215" i="2"/>
  <c r="X215" i="2"/>
  <c r="BB215" i="2" s="1"/>
  <c r="F216" i="2"/>
  <c r="M216" i="2"/>
  <c r="AQ216" i="2" s="1"/>
  <c r="P216" i="2"/>
  <c r="X216" i="2"/>
  <c r="BB216" i="2" s="1"/>
  <c r="F217" i="2"/>
  <c r="AJ217" i="2" s="1"/>
  <c r="M217" i="2"/>
  <c r="AQ217" i="2" s="1"/>
  <c r="P217" i="2"/>
  <c r="X217" i="2"/>
  <c r="BB217" i="2" s="1"/>
  <c r="F218" i="2"/>
  <c r="AJ218" i="2" s="1"/>
  <c r="M218" i="2"/>
  <c r="AQ218" i="2"/>
  <c r="P218" i="2"/>
  <c r="AT218" i="2" s="1"/>
  <c r="X218" i="2"/>
  <c r="BB218" i="2" s="1"/>
  <c r="F219" i="2"/>
  <c r="AJ219" i="2" s="1"/>
  <c r="M219" i="2"/>
  <c r="AQ219" i="2" s="1"/>
  <c r="P219" i="2"/>
  <c r="AT219" i="2" s="1"/>
  <c r="X219" i="2"/>
  <c r="BB219" i="2" s="1"/>
  <c r="F220" i="2"/>
  <c r="AJ220" i="2" s="1"/>
  <c r="M220" i="2"/>
  <c r="AQ220" i="2"/>
  <c r="P220" i="2"/>
  <c r="AT220" i="2" s="1"/>
  <c r="X220" i="2"/>
  <c r="BB220" i="2" s="1"/>
  <c r="F221" i="2"/>
  <c r="M221" i="2"/>
  <c r="AQ221" i="2" s="1"/>
  <c r="P221" i="2"/>
  <c r="AT221" i="2"/>
  <c r="X221" i="2"/>
  <c r="F222" i="2"/>
  <c r="M222" i="2"/>
  <c r="AQ222" i="2" s="1"/>
  <c r="P222" i="2"/>
  <c r="AT222" i="2" s="1"/>
  <c r="X222" i="2"/>
  <c r="BB222" i="2" s="1"/>
  <c r="F223" i="2"/>
  <c r="AJ223" i="2" s="1"/>
  <c r="M223" i="2"/>
  <c r="AQ223" i="2" s="1"/>
  <c r="P223" i="2"/>
  <c r="AT223" i="2"/>
  <c r="X223" i="2"/>
  <c r="BB223" i="2" s="1"/>
  <c r="F224" i="2"/>
  <c r="AJ224" i="2" s="1"/>
  <c r="M224" i="2"/>
  <c r="AQ224" i="2" s="1"/>
  <c r="P224" i="2"/>
  <c r="AT224" i="2"/>
  <c r="X224" i="2"/>
  <c r="BB224" i="2"/>
  <c r="F225" i="2"/>
  <c r="AJ225" i="2" s="1"/>
  <c r="M225" i="2"/>
  <c r="AQ225" i="2" s="1"/>
  <c r="P225" i="2"/>
  <c r="AT225" i="2" s="1"/>
  <c r="X225" i="2"/>
  <c r="BB225" i="2" s="1"/>
  <c r="F226" i="2"/>
  <c r="AJ226" i="2" s="1"/>
  <c r="M226" i="2"/>
  <c r="AQ226" i="2" s="1"/>
  <c r="P226" i="2"/>
  <c r="X226" i="2"/>
  <c r="BB226" i="2" s="1"/>
  <c r="F227" i="2"/>
  <c r="AJ227" i="2" s="1"/>
  <c r="M227" i="2"/>
  <c r="AQ227" i="2" s="1"/>
  <c r="P227" i="2"/>
  <c r="AT227" i="2"/>
  <c r="X227" i="2"/>
  <c r="BB227" i="2" s="1"/>
  <c r="F228" i="2"/>
  <c r="M228" i="2"/>
  <c r="AQ228" i="2" s="1"/>
  <c r="P228" i="2"/>
  <c r="AT228" i="2" s="1"/>
  <c r="X228" i="2"/>
  <c r="BB228" i="2" s="1"/>
  <c r="F229" i="2"/>
  <c r="M229" i="2"/>
  <c r="AQ229" i="2" s="1"/>
  <c r="P229" i="2"/>
  <c r="AT229" i="2" s="1"/>
  <c r="X229" i="2"/>
  <c r="BB229" i="2" s="1"/>
  <c r="F230" i="2"/>
  <c r="M230" i="2"/>
  <c r="AQ230" i="2" s="1"/>
  <c r="P230" i="2"/>
  <c r="AT230" i="2"/>
  <c r="X230" i="2"/>
  <c r="BB230" i="2" s="1"/>
  <c r="F231" i="2"/>
  <c r="M231" i="2"/>
  <c r="AQ231" i="2" s="1"/>
  <c r="P231" i="2"/>
  <c r="AT231" i="2"/>
  <c r="X231" i="2"/>
  <c r="BB231" i="2" s="1"/>
  <c r="F232" i="2"/>
  <c r="AJ232" i="2"/>
  <c r="M232" i="2"/>
  <c r="AQ232" i="2" s="1"/>
  <c r="P232" i="2"/>
  <c r="AT232" i="2" s="1"/>
  <c r="X232" i="2"/>
  <c r="BB232" i="2" s="1"/>
  <c r="F233" i="2"/>
  <c r="M233" i="2"/>
  <c r="AQ233" i="2" s="1"/>
  <c r="P233" i="2"/>
  <c r="X233" i="2"/>
  <c r="BB233" i="2" s="1"/>
  <c r="F234" i="2"/>
  <c r="AJ234" i="2" s="1"/>
  <c r="M234" i="2"/>
  <c r="AQ234" i="2" s="1"/>
  <c r="P234" i="2"/>
  <c r="AT234" i="2"/>
  <c r="X234" i="2"/>
  <c r="BB234" i="2" s="1"/>
  <c r="F235" i="2"/>
  <c r="AJ235" i="2" s="1"/>
  <c r="M235" i="2"/>
  <c r="AQ235" i="2" s="1"/>
  <c r="P235" i="2"/>
  <c r="AT235" i="2"/>
  <c r="X235" i="2"/>
  <c r="BB235" i="2" s="1"/>
  <c r="F236" i="2"/>
  <c r="M236" i="2"/>
  <c r="AQ236" i="2" s="1"/>
  <c r="P236" i="2"/>
  <c r="AT236" i="2" s="1"/>
  <c r="X236" i="2"/>
  <c r="BB236" i="2" s="1"/>
  <c r="F237" i="2"/>
  <c r="AJ237" i="2" s="1"/>
  <c r="M237" i="2"/>
  <c r="AQ237" i="2" s="1"/>
  <c r="P237" i="2"/>
  <c r="AT237" i="2" s="1"/>
  <c r="X237" i="2"/>
  <c r="BB237" i="2" s="1"/>
  <c r="F238" i="2"/>
  <c r="AJ238" i="2"/>
  <c r="M238" i="2"/>
  <c r="AQ238" i="2" s="1"/>
  <c r="P238" i="2"/>
  <c r="AT238" i="2"/>
  <c r="X238" i="2"/>
  <c r="BB238" i="2" s="1"/>
  <c r="F239" i="2"/>
  <c r="AJ239" i="2" s="1"/>
  <c r="M239" i="2"/>
  <c r="AQ239" i="2"/>
  <c r="P239" i="2"/>
  <c r="AT239" i="2" s="1"/>
  <c r="X239" i="2"/>
  <c r="BB239" i="2"/>
  <c r="F240" i="2"/>
  <c r="AJ240" i="2"/>
  <c r="M240" i="2"/>
  <c r="AQ240" i="2" s="1"/>
  <c r="P240" i="2"/>
  <c r="AT240" i="2"/>
  <c r="X240" i="2"/>
  <c r="BB240" i="2" s="1"/>
  <c r="F241" i="2"/>
  <c r="AJ241" i="2" s="1"/>
  <c r="M241" i="2"/>
  <c r="AQ241" i="2" s="1"/>
  <c r="P241" i="2"/>
  <c r="AT241" i="2" s="1"/>
  <c r="X241" i="2"/>
  <c r="BB241" i="2" s="1"/>
  <c r="F242" i="2"/>
  <c r="AJ242" i="2" s="1"/>
  <c r="M242" i="2"/>
  <c r="AQ242" i="2" s="1"/>
  <c r="P242" i="2"/>
  <c r="AT242" i="2" s="1"/>
  <c r="X242" i="2"/>
  <c r="AL315" i="2"/>
  <c r="AQ295" i="2"/>
  <c r="E92" i="9"/>
  <c r="BB285" i="2"/>
  <c r="AT243" i="2"/>
  <c r="BB263" i="2"/>
  <c r="AJ286" i="2"/>
  <c r="AJ300" i="2"/>
  <c r="AJ266" i="2"/>
  <c r="AQ144" i="2"/>
  <c r="AQ255" i="2"/>
  <c r="AJ298" i="2"/>
  <c r="AJ278" i="2"/>
  <c r="AJ36" i="2"/>
  <c r="AJ35" i="2"/>
  <c r="AJ8" i="2"/>
  <c r="AQ12" i="2"/>
  <c r="AQ247" i="2"/>
  <c r="AJ149" i="2"/>
  <c r="AJ99" i="2"/>
  <c r="AQ285" i="2"/>
  <c r="BB286" i="2"/>
  <c r="D92" i="9"/>
  <c r="E89" i="9"/>
  <c r="AJ20" i="2"/>
  <c r="F339" i="3"/>
  <c r="AJ233" i="2"/>
  <c r="AJ24" i="2"/>
  <c r="AJ216" i="2"/>
  <c r="AQ244" i="2"/>
  <c r="AQ185" i="2"/>
  <c r="B92" i="10"/>
  <c r="D329" i="3"/>
  <c r="E329" i="3"/>
  <c r="Z317" i="2"/>
  <c r="AJ49" i="2"/>
  <c r="AB174" i="2"/>
  <c r="AB67" i="2"/>
  <c r="BB198" i="2"/>
  <c r="AJ76" i="2"/>
  <c r="AJ75" i="2"/>
  <c r="AJ134" i="2"/>
  <c r="AT196" i="2"/>
  <c r="AT80" i="2"/>
  <c r="AT299" i="2"/>
  <c r="BC315" i="2"/>
  <c r="F318" i="5" l="1"/>
  <c r="F353" i="3"/>
  <c r="P316" i="2"/>
  <c r="M316" i="2"/>
  <c r="X316" i="2"/>
  <c r="X319" i="2"/>
  <c r="P319" i="2"/>
  <c r="M319" i="2"/>
  <c r="F321" i="5"/>
  <c r="B329" i="4"/>
  <c r="C332" i="4"/>
  <c r="G328" i="3"/>
  <c r="G329" i="3" s="1"/>
  <c r="G351" i="3"/>
  <c r="B332" i="3"/>
  <c r="F352" i="3"/>
  <c r="D332" i="3"/>
  <c r="G331" i="3"/>
  <c r="G332" i="3" s="1"/>
  <c r="F331" i="3"/>
  <c r="F332" i="3" s="1"/>
  <c r="B329" i="3"/>
  <c r="F328" i="3"/>
  <c r="F329" i="3" s="1"/>
  <c r="H89" i="9"/>
  <c r="R320" i="2"/>
  <c r="Q320" i="2"/>
  <c r="O320" i="2"/>
  <c r="Z320" i="2"/>
  <c r="AW315" i="2"/>
  <c r="I317" i="2"/>
  <c r="K317" i="2"/>
  <c r="Q317" i="2"/>
  <c r="R317" i="2"/>
  <c r="O317" i="2"/>
  <c r="N317" i="2"/>
  <c r="AB98" i="2"/>
  <c r="AB15" i="2"/>
  <c r="X335" i="2"/>
  <c r="T317" i="2"/>
  <c r="AB295" i="2"/>
  <c r="AB97" i="2"/>
  <c r="AB288" i="2"/>
  <c r="AB267" i="2"/>
  <c r="F336" i="2"/>
  <c r="AB226" i="2"/>
  <c r="AB138" i="2"/>
  <c r="AB285" i="2"/>
  <c r="AB262" i="2"/>
  <c r="AB296" i="2"/>
  <c r="AJ249" i="2"/>
  <c r="AH249" i="2" s="1"/>
  <c r="AJ293" i="2"/>
  <c r="AB180" i="2"/>
  <c r="M327" i="2"/>
  <c r="J320" i="2"/>
  <c r="AB278" i="2"/>
  <c r="K320" i="2"/>
  <c r="AB3" i="2"/>
  <c r="AT295" i="2"/>
  <c r="AH295" i="2" s="1"/>
  <c r="AB258" i="2"/>
  <c r="AH266" i="2"/>
  <c r="AB303" i="2"/>
  <c r="AB292" i="2"/>
  <c r="AH259" i="2"/>
  <c r="AB213" i="2"/>
  <c r="AB33" i="2"/>
  <c r="BB282" i="2"/>
  <c r="AH282" i="2" s="1"/>
  <c r="AB211" i="2"/>
  <c r="AB65" i="2"/>
  <c r="AB256" i="2"/>
  <c r="L317" i="2"/>
  <c r="AB130" i="2"/>
  <c r="AB160" i="2"/>
  <c r="AJ17" i="2"/>
  <c r="AH17" i="2" s="1"/>
  <c r="AB242" i="2"/>
  <c r="AB76" i="2"/>
  <c r="AH256" i="2"/>
  <c r="S320" i="2"/>
  <c r="AB220" i="2"/>
  <c r="AB129" i="2"/>
  <c r="AJ289" i="2"/>
  <c r="BB132" i="2"/>
  <c r="AH132" i="2" s="1"/>
  <c r="AJ98" i="2"/>
  <c r="AH275" i="2"/>
  <c r="AB282" i="2"/>
  <c r="AB300" i="2"/>
  <c r="J317" i="2"/>
  <c r="AB107" i="2"/>
  <c r="AB101" i="2"/>
  <c r="AB91" i="2"/>
  <c r="M335" i="2"/>
  <c r="AH177" i="2"/>
  <c r="AH43" i="2"/>
  <c r="X331" i="2"/>
  <c r="AB96" i="2"/>
  <c r="AB22" i="2"/>
  <c r="AB44" i="2"/>
  <c r="P332" i="2"/>
  <c r="AA317" i="2"/>
  <c r="AB6" i="2"/>
  <c r="AB13" i="2"/>
  <c r="AB49" i="2"/>
  <c r="AB94" i="2"/>
  <c r="AT226" i="2"/>
  <c r="AB159" i="2"/>
  <c r="AB149" i="2"/>
  <c r="AB248" i="2"/>
  <c r="AB277" i="2"/>
  <c r="X329" i="2"/>
  <c r="AB123" i="2"/>
  <c r="AB263" i="2"/>
  <c r="Y317" i="2"/>
  <c r="AB216" i="2"/>
  <c r="AB119" i="2"/>
  <c r="AB57" i="2"/>
  <c r="U320" i="2"/>
  <c r="AH67" i="2"/>
  <c r="AH87" i="2"/>
  <c r="AH298" i="2"/>
  <c r="AB206" i="2"/>
  <c r="AB273" i="2"/>
  <c r="AH300" i="2"/>
  <c r="AB245" i="2"/>
  <c r="AB142" i="2"/>
  <c r="AH53" i="2"/>
  <c r="AB112" i="2"/>
  <c r="AB252" i="2"/>
  <c r="AB250" i="2"/>
  <c r="P333" i="2"/>
  <c r="AB193" i="2"/>
  <c r="AB117" i="2"/>
  <c r="AJ206" i="2"/>
  <c r="AH206" i="2" s="1"/>
  <c r="AB83" i="2"/>
  <c r="AB4" i="2"/>
  <c r="AB77" i="2"/>
  <c r="AJ267" i="2"/>
  <c r="AT180" i="2"/>
  <c r="AH180" i="2" s="1"/>
  <c r="AB93" i="2"/>
  <c r="AB291" i="2"/>
  <c r="V317" i="2"/>
  <c r="C317" i="2"/>
  <c r="AA320" i="2"/>
  <c r="AB313" i="2"/>
  <c r="AB314" i="2"/>
  <c r="U317" i="2"/>
  <c r="AB312" i="2"/>
  <c r="AB311" i="2"/>
  <c r="AH73" i="2"/>
  <c r="AH173" i="2"/>
  <c r="AH114" i="2"/>
  <c r="AH296" i="2"/>
  <c r="AB78" i="2"/>
  <c r="AB195" i="2"/>
  <c r="AB176" i="2"/>
  <c r="AB158" i="2"/>
  <c r="AJ85" i="2"/>
  <c r="AH85" i="2" s="1"/>
  <c r="AB85" i="2"/>
  <c r="AQ45" i="2"/>
  <c r="AH45" i="2" s="1"/>
  <c r="AB45" i="2"/>
  <c r="AH83" i="2"/>
  <c r="AT91" i="2"/>
  <c r="AH91" i="2" s="1"/>
  <c r="AH117" i="2"/>
  <c r="AH78" i="2"/>
  <c r="AH193" i="2"/>
  <c r="AH97" i="2"/>
  <c r="AJ230" i="2"/>
  <c r="AH230" i="2" s="1"/>
  <c r="AB230" i="2"/>
  <c r="AH10" i="2"/>
  <c r="AH247" i="2"/>
  <c r="AB181" i="2"/>
  <c r="AB30" i="2"/>
  <c r="AB274" i="2"/>
  <c r="AH213" i="2"/>
  <c r="X333" i="2"/>
  <c r="BB208" i="2"/>
  <c r="AH208" i="2" s="1"/>
  <c r="AH138" i="2"/>
  <c r="AH47" i="2"/>
  <c r="AB306" i="2"/>
  <c r="AH71" i="2"/>
  <c r="AB229" i="2"/>
  <c r="AB143" i="2"/>
  <c r="AB109" i="2"/>
  <c r="AB50" i="2"/>
  <c r="AH262" i="2"/>
  <c r="AT254" i="2"/>
  <c r="AH254" i="2" s="1"/>
  <c r="X334" i="2"/>
  <c r="AJ297" i="2"/>
  <c r="AH297" i="2" s="1"/>
  <c r="AB297" i="2"/>
  <c r="BB294" i="2"/>
  <c r="AH294" i="2" s="1"/>
  <c r="AB294" i="2"/>
  <c r="AH49" i="2"/>
  <c r="AJ190" i="2"/>
  <c r="AH190" i="2" s="1"/>
  <c r="AB190" i="2"/>
  <c r="AB10" i="2"/>
  <c r="AB61" i="2"/>
  <c r="AJ243" i="2"/>
  <c r="AH243" i="2" s="1"/>
  <c r="F332" i="2"/>
  <c r="AB103" i="2"/>
  <c r="AH110" i="2"/>
  <c r="AT291" i="2"/>
  <c r="AH291" i="2" s="1"/>
  <c r="P336" i="2"/>
  <c r="AH214" i="2"/>
  <c r="AB169" i="2"/>
  <c r="AH52" i="2"/>
  <c r="AB62" i="2"/>
  <c r="AJ96" i="2"/>
  <c r="AH96" i="2" s="1"/>
  <c r="AB208" i="2"/>
  <c r="AB148" i="2"/>
  <c r="AB100" i="2"/>
  <c r="AB20" i="2"/>
  <c r="M336" i="2"/>
  <c r="AQ299" i="2"/>
  <c r="AB302" i="2"/>
  <c r="AB140" i="2"/>
  <c r="AB69" i="2"/>
  <c r="AB31" i="2"/>
  <c r="AH19" i="2"/>
  <c r="AB247" i="2"/>
  <c r="AJ279" i="2"/>
  <c r="AH279" i="2" s="1"/>
  <c r="F335" i="2"/>
  <c r="AJ27" i="2"/>
  <c r="AH27" i="2" s="1"/>
  <c r="AB27" i="2"/>
  <c r="AH62" i="2"/>
  <c r="AH100" i="2"/>
  <c r="AH121" i="2"/>
  <c r="AB133" i="2"/>
  <c r="AH54" i="2"/>
  <c r="AH36" i="2"/>
  <c r="AH109" i="2"/>
  <c r="AH255" i="2"/>
  <c r="AH169" i="2"/>
  <c r="P329" i="2"/>
  <c r="AJ159" i="2"/>
  <c r="AB145" i="2"/>
  <c r="AB214" i="2"/>
  <c r="AH145" i="2"/>
  <c r="AB43" i="2"/>
  <c r="AJ18" i="2"/>
  <c r="AH18" i="2" s="1"/>
  <c r="AB18" i="2"/>
  <c r="AH31" i="2"/>
  <c r="AH260" i="2"/>
  <c r="AB253" i="2"/>
  <c r="AB41" i="2"/>
  <c r="AT178" i="2"/>
  <c r="AH178" i="2" s="1"/>
  <c r="AB178" i="2"/>
  <c r="AB227" i="2"/>
  <c r="AJ269" i="2"/>
  <c r="AH269" i="2" s="1"/>
  <c r="AB269" i="2"/>
  <c r="AH176" i="2"/>
  <c r="AB89" i="2"/>
  <c r="AB201" i="2"/>
  <c r="AJ201" i="2"/>
  <c r="AH201" i="2" s="1"/>
  <c r="X327" i="2"/>
  <c r="AQ48" i="2"/>
  <c r="AH48" i="2" s="1"/>
  <c r="AB48" i="2"/>
  <c r="AJ268" i="2"/>
  <c r="AH268" i="2" s="1"/>
  <c r="AB268" i="2"/>
  <c r="AH30" i="2"/>
  <c r="AB127" i="2"/>
  <c r="AB260" i="2"/>
  <c r="AB192" i="2"/>
  <c r="AJ299" i="2"/>
  <c r="AB299" i="2"/>
  <c r="AH148" i="2"/>
  <c r="AJ106" i="2"/>
  <c r="AH106" i="2" s="1"/>
  <c r="AB106" i="2"/>
  <c r="AJ7" i="2"/>
  <c r="AH7" i="2" s="1"/>
  <c r="AB7" i="2"/>
  <c r="AH293" i="2"/>
  <c r="AH174" i="2"/>
  <c r="AB64" i="2"/>
  <c r="AB264" i="2"/>
  <c r="AB80" i="2"/>
  <c r="AB52" i="2"/>
  <c r="AB121" i="2"/>
  <c r="AB21" i="2"/>
  <c r="AH35" i="2"/>
  <c r="AJ228" i="2"/>
  <c r="AH228" i="2" s="1"/>
  <c r="AB228" i="2"/>
  <c r="AB205" i="2"/>
  <c r="AJ171" i="2"/>
  <c r="AH171" i="2" s="1"/>
  <c r="AB171" i="2"/>
  <c r="AB156" i="2"/>
  <c r="AB153" i="2"/>
  <c r="AB125" i="2"/>
  <c r="AB28" i="2"/>
  <c r="AH196" i="2"/>
  <c r="AB36" i="2"/>
  <c r="P330" i="2"/>
  <c r="AB182" i="2"/>
  <c r="AH142" i="2"/>
  <c r="AJ131" i="2"/>
  <c r="AH131" i="2" s="1"/>
  <c r="AB131" i="2"/>
  <c r="AH111" i="2"/>
  <c r="AB53" i="2"/>
  <c r="AJ16" i="2"/>
  <c r="AH16" i="2" s="1"/>
  <c r="AB16" i="2"/>
  <c r="AB68" i="2"/>
  <c r="AQ68" i="2"/>
  <c r="AH68" i="2" s="1"/>
  <c r="AH41" i="2"/>
  <c r="AH181" i="2"/>
  <c r="AH94" i="2"/>
  <c r="AH24" i="2"/>
  <c r="X332" i="2"/>
  <c r="AB84" i="2"/>
  <c r="AH187" i="2"/>
  <c r="AH165" i="2"/>
  <c r="AJ66" i="2"/>
  <c r="AH66" i="2" s="1"/>
  <c r="AB66" i="2"/>
  <c r="AQ8" i="2"/>
  <c r="AQ57" i="2"/>
  <c r="AH57" i="2" s="1"/>
  <c r="P334" i="2"/>
  <c r="AB265" i="2"/>
  <c r="AH112" i="2"/>
  <c r="AH192" i="2"/>
  <c r="I320" i="2"/>
  <c r="V320" i="2"/>
  <c r="AH252" i="2"/>
  <c r="AB246" i="2"/>
  <c r="AH107" i="2"/>
  <c r="BB315" i="2"/>
  <c r="AB235" i="2"/>
  <c r="P335" i="2"/>
  <c r="AH207" i="2"/>
  <c r="AH168" i="2"/>
  <c r="AB134" i="2"/>
  <c r="AB19" i="2"/>
  <c r="AB51" i="2"/>
  <c r="AB74" i="2"/>
  <c r="AB279" i="2"/>
  <c r="AB287" i="2"/>
  <c r="AJ315" i="2"/>
  <c r="AJ263" i="2"/>
  <c r="AH263" i="2" s="1"/>
  <c r="AB157" i="2"/>
  <c r="AB189" i="2"/>
  <c r="AB244" i="2"/>
  <c r="BB291" i="2"/>
  <c r="AT22" i="2"/>
  <c r="AH22" i="2" s="1"/>
  <c r="BB242" i="2"/>
  <c r="AJ229" i="2"/>
  <c r="AH229" i="2" s="1"/>
  <c r="AB163" i="2"/>
  <c r="AH257" i="2"/>
  <c r="AB251" i="2"/>
  <c r="AB298" i="2"/>
  <c r="AH197" i="2"/>
  <c r="AH157" i="2"/>
  <c r="AB113" i="2"/>
  <c r="AH250" i="2"/>
  <c r="AH199" i="2"/>
  <c r="AH189" i="2"/>
  <c r="AB42" i="2"/>
  <c r="AH9" i="2"/>
  <c r="AH65" i="2"/>
  <c r="AH281" i="2"/>
  <c r="AB308" i="2"/>
  <c r="AB310" i="2"/>
  <c r="H320" i="2"/>
  <c r="AB224" i="2"/>
  <c r="AH186" i="2"/>
  <c r="AB136" i="2"/>
  <c r="AB118" i="2"/>
  <c r="AH278" i="2"/>
  <c r="AB12" i="2"/>
  <c r="AB240" i="2"/>
  <c r="F330" i="2"/>
  <c r="AB87" i="2"/>
  <c r="AJ264" i="2"/>
  <c r="AH264" i="2" s="1"/>
  <c r="AH55" i="2"/>
  <c r="AB175" i="2"/>
  <c r="AB172" i="2"/>
  <c r="AB286" i="2"/>
  <c r="AH77" i="2"/>
  <c r="AJ56" i="2"/>
  <c r="AH56" i="2" s="1"/>
  <c r="AB25" i="2"/>
  <c r="AB272" i="2"/>
  <c r="AB259" i="2"/>
  <c r="AH11" i="2"/>
  <c r="AH119" i="2"/>
  <c r="AB301" i="2"/>
  <c r="AB307" i="2"/>
  <c r="W317" i="2"/>
  <c r="G317" i="2"/>
  <c r="BB267" i="2"/>
  <c r="AH267" i="2" s="1"/>
  <c r="AH151" i="2"/>
  <c r="AB204" i="2"/>
  <c r="AB199" i="2"/>
  <c r="AH115" i="2"/>
  <c r="AH21" i="2"/>
  <c r="AB23" i="2"/>
  <c r="AB34" i="2"/>
  <c r="AH271" i="2"/>
  <c r="AB266" i="2"/>
  <c r="AH292" i="2"/>
  <c r="AH285" i="2"/>
  <c r="AH283" i="2"/>
  <c r="AH280" i="2"/>
  <c r="AH274" i="2"/>
  <c r="AQ315" i="2"/>
  <c r="E317" i="2"/>
  <c r="AH202" i="2"/>
  <c r="AH134" i="2"/>
  <c r="AB283" i="2"/>
  <c r="X336" i="2"/>
  <c r="AH204" i="2"/>
  <c r="AH149" i="2"/>
  <c r="AB234" i="2"/>
  <c r="AB191" i="2"/>
  <c r="AH172" i="2"/>
  <c r="AB162" i="2"/>
  <c r="AB122" i="2"/>
  <c r="AH101" i="2"/>
  <c r="AB271" i="2"/>
  <c r="F334" i="2"/>
  <c r="AH25" i="2"/>
  <c r="W320" i="2"/>
  <c r="L320" i="2"/>
  <c r="AB309" i="2"/>
  <c r="H317" i="2"/>
  <c r="AH179" i="2"/>
  <c r="AH182" i="2"/>
  <c r="AB179" i="2"/>
  <c r="AJ162" i="2"/>
  <c r="AH162" i="2" s="1"/>
  <c r="AB141" i="2"/>
  <c r="AH123" i="2"/>
  <c r="AH44" i="2"/>
  <c r="AH14" i="2"/>
  <c r="AH130" i="2"/>
  <c r="AH129" i="2"/>
  <c r="AH246" i="2"/>
  <c r="AB164" i="2"/>
  <c r="AT59" i="2"/>
  <c r="AH59" i="2" s="1"/>
  <c r="AB59" i="2"/>
  <c r="AH74" i="2"/>
  <c r="BB221" i="2"/>
  <c r="X330" i="2"/>
  <c r="AB221" i="2"/>
  <c r="AB238" i="2"/>
  <c r="AH219" i="2"/>
  <c r="AH205" i="2"/>
  <c r="AQ166" i="2"/>
  <c r="AH166" i="2" s="1"/>
  <c r="AB166" i="2"/>
  <c r="AH164" i="2"/>
  <c r="AB128" i="2"/>
  <c r="AB5" i="2"/>
  <c r="AQ276" i="2"/>
  <c r="AH276" i="2" s="1"/>
  <c r="AB276" i="2"/>
  <c r="AH265" i="2"/>
  <c r="AH224" i="2"/>
  <c r="AH133" i="2"/>
  <c r="AT40" i="2"/>
  <c r="AH40" i="2" s="1"/>
  <c r="AB40" i="2"/>
  <c r="AJ236" i="2"/>
  <c r="AH236" i="2" s="1"/>
  <c r="AB236" i="2"/>
  <c r="AH238" i="2"/>
  <c r="AH240" i="2"/>
  <c r="AB82" i="2"/>
  <c r="AJ82" i="2"/>
  <c r="AH82" i="2" s="1"/>
  <c r="AH194" i="2"/>
  <c r="AJ92" i="2"/>
  <c r="AH92" i="2" s="1"/>
  <c r="AB92" i="2"/>
  <c r="AH13" i="2"/>
  <c r="AH8" i="2"/>
  <c r="AH245" i="2"/>
  <c r="AH239" i="2"/>
  <c r="AB217" i="2"/>
  <c r="AJ203" i="2"/>
  <c r="AH203" i="2" s="1"/>
  <c r="AB203" i="2"/>
  <c r="AT81" i="2"/>
  <c r="AH81" i="2" s="1"/>
  <c r="AB81" i="2"/>
  <c r="AQ261" i="2"/>
  <c r="AH261" i="2" s="1"/>
  <c r="AB261" i="2"/>
  <c r="AJ210" i="2"/>
  <c r="AH210" i="2" s="1"/>
  <c r="F329" i="2"/>
  <c r="AB210" i="2"/>
  <c r="AB135" i="2"/>
  <c r="AJ135" i="2"/>
  <c r="AH135" i="2" s="1"/>
  <c r="BB72" i="2"/>
  <c r="AH72" i="2" s="1"/>
  <c r="AB72" i="2"/>
  <c r="AH80" i="2"/>
  <c r="AB233" i="2"/>
  <c r="AT184" i="2"/>
  <c r="AH184" i="2" s="1"/>
  <c r="P327" i="2"/>
  <c r="AB184" i="2"/>
  <c r="AT90" i="2"/>
  <c r="AH90" i="2" s="1"/>
  <c r="AB90" i="2"/>
  <c r="AB32" i="2"/>
  <c r="AJ32" i="2"/>
  <c r="AH32" i="2" s="1"/>
  <c r="AH98" i="2"/>
  <c r="AH226" i="2"/>
  <c r="AH150" i="2"/>
  <c r="AB137" i="2"/>
  <c r="AJ137" i="2"/>
  <c r="AH137" i="2" s="1"/>
  <c r="AH127" i="2"/>
  <c r="AH60" i="2"/>
  <c r="AH12" i="2"/>
  <c r="AT198" i="2"/>
  <c r="AH198" i="2" s="1"/>
  <c r="AB198" i="2"/>
  <c r="P328" i="2"/>
  <c r="AH46" i="2"/>
  <c r="AH225" i="2"/>
  <c r="AH26" i="2"/>
  <c r="AB231" i="2"/>
  <c r="AJ231" i="2"/>
  <c r="AH231" i="2" s="1"/>
  <c r="F331" i="2"/>
  <c r="AH242" i="2"/>
  <c r="AB215" i="2"/>
  <c r="AH154" i="2"/>
  <c r="AH141" i="2"/>
  <c r="AB170" i="2"/>
  <c r="X328" i="2"/>
  <c r="AH234" i="2"/>
  <c r="AH215" i="2"/>
  <c r="AH185" i="2"/>
  <c r="AJ102" i="2"/>
  <c r="AH102" i="2" s="1"/>
  <c r="AB102" i="2"/>
  <c r="AH223" i="2"/>
  <c r="AH170" i="2"/>
  <c r="AT233" i="2"/>
  <c r="P331" i="2"/>
  <c r="AT217" i="2"/>
  <c r="AH217" i="2" s="1"/>
  <c r="AH212" i="2"/>
  <c r="AH160" i="2"/>
  <c r="AH152" i="2"/>
  <c r="AB139" i="2"/>
  <c r="AH75" i="2"/>
  <c r="AB232" i="2"/>
  <c r="M330" i="2"/>
  <c r="M329" i="2"/>
  <c r="AB207" i="2"/>
  <c r="AH139" i="2"/>
  <c r="AB280" i="2"/>
  <c r="AQ290" i="2"/>
  <c r="AH290" i="2" s="1"/>
  <c r="AB290" i="2"/>
  <c r="AT289" i="2"/>
  <c r="AH89" i="2"/>
  <c r="AB104" i="2"/>
  <c r="AH244" i="2"/>
  <c r="AH175" i="2"/>
  <c r="AB99" i="2"/>
  <c r="AB200" i="2"/>
  <c r="AB194" i="2"/>
  <c r="AB71" i="2"/>
  <c r="AH136" i="2"/>
  <c r="AQ58" i="2"/>
  <c r="AH58" i="2" s="1"/>
  <c r="AB58" i="2"/>
  <c r="AB75" i="2"/>
  <c r="AB120" i="2"/>
  <c r="AB237" i="2"/>
  <c r="AB219" i="2"/>
  <c r="AB197" i="2"/>
  <c r="AB185" i="2"/>
  <c r="AH63" i="2"/>
  <c r="AB150" i="2"/>
  <c r="AJ270" i="2"/>
  <c r="AH270" i="2" s="1"/>
  <c r="F328" i="2"/>
  <c r="AB223" i="2"/>
  <c r="AB243" i="2"/>
  <c r="AB183" i="2"/>
  <c r="AB168" i="2"/>
  <c r="AQ118" i="2"/>
  <c r="AH118" i="2" s="1"/>
  <c r="AB116" i="2"/>
  <c r="AB114" i="2"/>
  <c r="AB289" i="2"/>
  <c r="AH233" i="2"/>
  <c r="AB73" i="2"/>
  <c r="AB218" i="2"/>
  <c r="AB26" i="2"/>
  <c r="AH61" i="2"/>
  <c r="AB95" i="2"/>
  <c r="AB35" i="2"/>
  <c r="AH159" i="2"/>
  <c r="AB14" i="2"/>
  <c r="F333" i="2"/>
  <c r="AB270" i="2"/>
  <c r="AJ104" i="2"/>
  <c r="AH104" i="2" s="1"/>
  <c r="AH191" i="2"/>
  <c r="AB241" i="2"/>
  <c r="AJ221" i="2"/>
  <c r="AQ195" i="2"/>
  <c r="AH195" i="2" s="1"/>
  <c r="M328" i="2"/>
  <c r="AH116" i="2"/>
  <c r="AB111" i="2"/>
  <c r="AH6" i="2"/>
  <c r="AQ23" i="2"/>
  <c r="AH23" i="2" s="1"/>
  <c r="AQ50" i="2"/>
  <c r="AH50" i="2" s="1"/>
  <c r="AT248" i="2"/>
  <c r="AH248" i="2" s="1"/>
  <c r="BB211" i="2"/>
  <c r="AH211" i="2" s="1"/>
  <c r="AH200" i="2"/>
  <c r="BB183" i="2"/>
  <c r="AH183" i="2" s="1"/>
  <c r="AQ156" i="2"/>
  <c r="AH156" i="2" s="1"/>
  <c r="AB147" i="2"/>
  <c r="BB122" i="2"/>
  <c r="AH122" i="2" s="1"/>
  <c r="AQ103" i="2"/>
  <c r="AH103" i="2" s="1"/>
  <c r="AT64" i="2"/>
  <c r="AH64" i="2" s="1"/>
  <c r="BB28" i="2"/>
  <c r="AH28" i="2" s="1"/>
  <c r="AQ287" i="2"/>
  <c r="AH287" i="2" s="1"/>
  <c r="AB202" i="2"/>
  <c r="AT216" i="2"/>
  <c r="AH161" i="2"/>
  <c r="AT158" i="2"/>
  <c r="AH158" i="2" s="1"/>
  <c r="AQ125" i="2"/>
  <c r="AH125" i="2" s="1"/>
  <c r="AB108" i="2"/>
  <c r="AH70" i="2"/>
  <c r="AJ39" i="2"/>
  <c r="AH39" i="2" s="1"/>
  <c r="AB39" i="2"/>
  <c r="AJ15" i="2"/>
  <c r="AH15" i="2" s="1"/>
  <c r="AQ34" i="2"/>
  <c r="AH34" i="2" s="1"/>
  <c r="AQ42" i="2"/>
  <c r="AH42" i="2" s="1"/>
  <c r="AQ51" i="2"/>
  <c r="AH51" i="2" s="1"/>
  <c r="AQ258" i="2"/>
  <c r="AH258" i="2" s="1"/>
  <c r="AQ253" i="2"/>
  <c r="AH253" i="2" s="1"/>
  <c r="AH79" i="2"/>
  <c r="AH128" i="2"/>
  <c r="AH69" i="2"/>
  <c r="AH76" i="2"/>
  <c r="AB38" i="2"/>
  <c r="AB186" i="2"/>
  <c r="AH120" i="2"/>
  <c r="AH95" i="2"/>
  <c r="AH37" i="2"/>
  <c r="AB212" i="2"/>
  <c r="AH286" i="2"/>
  <c r="AB154" i="2"/>
  <c r="AB161" i="2"/>
  <c r="AH220" i="2"/>
  <c r="AH99" i="2"/>
  <c r="AJ113" i="2"/>
  <c r="AH113" i="2" s="1"/>
  <c r="AH241" i="2"/>
  <c r="AJ188" i="2"/>
  <c r="AH188" i="2" s="1"/>
  <c r="AB188" i="2"/>
  <c r="AJ167" i="2"/>
  <c r="AH167" i="2" s="1"/>
  <c r="AB167" i="2"/>
  <c r="AH147" i="2"/>
  <c r="AB86" i="2"/>
  <c r="AJ86" i="2"/>
  <c r="AH86" i="2" s="1"/>
  <c r="AB37" i="2"/>
  <c r="AH288" i="2"/>
  <c r="AT105" i="2"/>
  <c r="AH105" i="2" s="1"/>
  <c r="AB105" i="2"/>
  <c r="AH38" i="2"/>
  <c r="AH126" i="2"/>
  <c r="AB60" i="2"/>
  <c r="AJ143" i="2"/>
  <c r="AH143" i="2" s="1"/>
  <c r="AB196" i="2"/>
  <c r="AJ251" i="2"/>
  <c r="AH251" i="2" s="1"/>
  <c r="AB225" i="2"/>
  <c r="AB46" i="2"/>
  <c r="BB88" i="2"/>
  <c r="AH88" i="2" s="1"/>
  <c r="AB88" i="2"/>
  <c r="AQ272" i="2"/>
  <c r="AH272" i="2" s="1"/>
  <c r="M334" i="2"/>
  <c r="AB257" i="2"/>
  <c r="M333" i="2"/>
  <c r="AJ277" i="2"/>
  <c r="AH277" i="2" s="1"/>
  <c r="AB284" i="2"/>
  <c r="AB63" i="2"/>
  <c r="AH284" i="2"/>
  <c r="AH235" i="2"/>
  <c r="AJ140" i="2"/>
  <c r="AH140" i="2" s="1"/>
  <c r="AB115" i="2"/>
  <c r="AH84" i="2"/>
  <c r="AH232" i="2"/>
  <c r="AB165" i="2"/>
  <c r="AH227" i="2"/>
  <c r="AH216" i="2"/>
  <c r="AJ163" i="2"/>
  <c r="AH163" i="2" s="1"/>
  <c r="AB152" i="2"/>
  <c r="AB144" i="2"/>
  <c r="AJ108" i="2"/>
  <c r="AH108" i="2" s="1"/>
  <c r="AB151" i="2"/>
  <c r="AB281" i="2"/>
  <c r="AB70" i="2"/>
  <c r="M331" i="2"/>
  <c r="AB173" i="2"/>
  <c r="AT155" i="2"/>
  <c r="AH155" i="2" s="1"/>
  <c r="AB155" i="2"/>
  <c r="AT146" i="2"/>
  <c r="AH146" i="2" s="1"/>
  <c r="AB146" i="2"/>
  <c r="AB55" i="2"/>
  <c r="AH33" i="2"/>
  <c r="AB177" i="2"/>
  <c r="AH93" i="2"/>
  <c r="AH218" i="2"/>
  <c r="M332" i="2"/>
  <c r="F327" i="2"/>
  <c r="AB24" i="2"/>
  <c r="AB11" i="2"/>
  <c r="AJ222" i="2"/>
  <c r="AH222" i="2" s="1"/>
  <c r="AB222" i="2"/>
  <c r="AH144" i="2"/>
  <c r="AQ124" i="2"/>
  <c r="AH124" i="2" s="1"/>
  <c r="AB124" i="2"/>
  <c r="AB54" i="2"/>
  <c r="AB275" i="2"/>
  <c r="AH209" i="2"/>
  <c r="AB126" i="2"/>
  <c r="AB9" i="2"/>
  <c r="AB209" i="2"/>
  <c r="AH237" i="2"/>
  <c r="AH153" i="2"/>
  <c r="AB29" i="2"/>
  <c r="AJ29" i="2"/>
  <c r="AH29" i="2" s="1"/>
  <c r="AB47" i="2"/>
  <c r="AH273" i="2"/>
  <c r="AB239" i="2"/>
  <c r="AB187" i="2"/>
  <c r="AB79" i="2"/>
  <c r="AH20" i="2"/>
  <c r="AB305" i="2"/>
  <c r="AB304" i="2"/>
  <c r="D317" i="2"/>
  <c r="E320" i="2"/>
  <c r="C320" i="2"/>
  <c r="F320" i="2"/>
  <c r="F317" i="2"/>
  <c r="AB319" i="2" l="1"/>
  <c r="AB316" i="2"/>
  <c r="AH299" i="2"/>
  <c r="M320" i="2"/>
  <c r="AH289" i="2"/>
  <c r="P320" i="2"/>
  <c r="AB336" i="2"/>
  <c r="AB335" i="2"/>
  <c r="X317" i="2"/>
  <c r="AB334" i="2"/>
  <c r="X320" i="2"/>
  <c r="M317" i="2"/>
  <c r="AB328" i="2"/>
  <c r="AB332" i="2"/>
  <c r="AH221" i="2"/>
  <c r="AB330" i="2"/>
  <c r="AB327" i="2"/>
  <c r="AB329" i="2"/>
  <c r="AB331" i="2"/>
  <c r="AT315" i="2"/>
  <c r="AH315" i="2" s="1"/>
  <c r="P317" i="2"/>
  <c r="AB333" i="2"/>
  <c r="AB317" i="2" l="1"/>
  <c r="AB32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חיבור" type="5" refreshedVersion="3">
    <dbPr connection="Provider=MSOLAP.2;Persist Security Info=True;Location=dwh_server;Initial Catalog=MilkBoard;Client Cache Size=25;Auto Synch Period=10000;MDX Compatibility=1" command="DAIRY_BOARD" commandType="1"/>
    <olapPr sendLocale="1" rowDrillCount="1000"/>
  </connection>
</connections>
</file>

<file path=xl/sharedStrings.xml><?xml version="1.0" encoding="utf-8"?>
<sst xmlns="http://schemas.openxmlformats.org/spreadsheetml/2006/main" count="218" uniqueCount="108">
  <si>
    <t>חודש</t>
  </si>
  <si>
    <t>חלב כבשים</t>
  </si>
  <si>
    <t>חלב עיזים</t>
  </si>
  <si>
    <t>גבינות קוטג'</t>
  </si>
  <si>
    <t>רכות עד 5% שומן</t>
  </si>
  <si>
    <t>משקאות חלב מפוסטרים</t>
  </si>
  <si>
    <t>משקאות חלב עמידים</t>
  </si>
  <si>
    <t>מעדני פרי</t>
  </si>
  <si>
    <t>מעדני קרם</t>
  </si>
  <si>
    <t>יוגורט</t>
  </si>
  <si>
    <t>לבן</t>
  </si>
  <si>
    <t>לבניה</t>
  </si>
  <si>
    <t>שמנת חמוצה</t>
  </si>
  <si>
    <t>שמנת מתוקה ועמידה</t>
  </si>
  <si>
    <t>אחוז חלבון</t>
  </si>
  <si>
    <t>שיווק מוצרי חלב צאן</t>
  </si>
  <si>
    <t>גבינות קשות ומותכות בקר</t>
  </si>
  <si>
    <t>אחוז    שומן</t>
  </si>
  <si>
    <t>סה"כ במונחי חלב</t>
  </si>
  <si>
    <t>מעדני חלב</t>
  </si>
  <si>
    <t xml:space="preserve">תוצרת ניגרת </t>
  </si>
  <si>
    <t xml:space="preserve">גבינות לבנות </t>
  </si>
  <si>
    <t>גבינות קשות</t>
  </si>
  <si>
    <t xml:space="preserve">גבינות מותכות </t>
  </si>
  <si>
    <t>חמאה לצרכן</t>
  </si>
  <si>
    <t>חלב שתייה מפוסטר</t>
  </si>
  <si>
    <t>חלב שתייה ומשקאות</t>
  </si>
  <si>
    <t>חלב שתייה עמיד</t>
  </si>
  <si>
    <t>גבינות כחושות</t>
  </si>
  <si>
    <t>גבינות רכות עד 9% שומן</t>
  </si>
  <si>
    <t>גבינות רכות מעל 9% שומן</t>
  </si>
  <si>
    <t xml:space="preserve">גבינות שמנת </t>
  </si>
  <si>
    <t>גבינות לחיתוך</t>
  </si>
  <si>
    <t>גבינות</t>
  </si>
  <si>
    <t xml:space="preserve">גבינות </t>
  </si>
  <si>
    <t xml:space="preserve">ייצור חלב </t>
  </si>
  <si>
    <t>ייצור   שומן</t>
  </si>
  <si>
    <t>ייצור חלבון</t>
  </si>
  <si>
    <t>מכסות וייצור כולל שומן וחלבון באלפי ליטרים / טון</t>
  </si>
  <si>
    <t>מכסת חלב *</t>
  </si>
  <si>
    <t>נתוני ייצור חלב כבשים וחלב עזים באלפי ליטרים</t>
  </si>
  <si>
    <t xml:space="preserve">חלב כבשים </t>
  </si>
  <si>
    <t xml:space="preserve">חלב עזים </t>
  </si>
  <si>
    <t>השינוי ב %</t>
  </si>
  <si>
    <t xml:space="preserve">חלב שתייה ומשקאות </t>
  </si>
  <si>
    <r>
      <rPr>
        <b/>
        <sz val="10"/>
        <color indexed="9"/>
        <rFont val="Arial"/>
        <family val="2"/>
      </rPr>
      <t>י</t>
    </r>
    <r>
      <rPr>
        <b/>
        <sz val="10"/>
        <rFont val="Arial"/>
        <family val="2"/>
      </rPr>
      <t>*מכסות חלב כפי שהוקצו ליצרנים ע"י ועדת המכסות</t>
    </r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</si>
  <si>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</si>
  <si>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</si>
  <si>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</si>
  <si>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</si>
  <si>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</si>
  <si>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</si>
  <si>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</si>
  <si>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</si>
  <si>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</si>
  <si>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</si>
  <si>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נתונים שנתיים</t>
  </si>
  <si>
    <t xml:space="preserve">חלב שתיה ומשקאות </t>
  </si>
  <si>
    <t xml:space="preserve">מעדנים </t>
  </si>
  <si>
    <t xml:space="preserve">גבינות קשות </t>
  </si>
  <si>
    <t xml:space="preserve">חמאה לצרכן </t>
  </si>
  <si>
    <t>נתוני יצוא של מוצרים מחלב בקר - אלפי ליטרים / טון</t>
  </si>
  <si>
    <t>גבינות קשות מחלב עזים</t>
  </si>
  <si>
    <t>גבינות קשות מחלב כבשים</t>
  </si>
  <si>
    <t>מלאי במחלבות - טון</t>
  </si>
  <si>
    <t>כבשים</t>
  </si>
  <si>
    <t>עזים</t>
  </si>
  <si>
    <t>חלב עזים</t>
  </si>
  <si>
    <t>חמאה - שולחנית ותעשייתית</t>
  </si>
  <si>
    <t>אבקה מחלב כחוש</t>
  </si>
  <si>
    <t>נתוני שיווק של מוצרים מחלב בקר מייצור מקומי באלפי ליטרים / טון</t>
  </si>
  <si>
    <t>נתוני יצוא של מוצרים מחלב צאן - טון</t>
  </si>
  <si>
    <t>גבינות כבשים</t>
  </si>
  <si>
    <t>גבינות עזים</t>
  </si>
  <si>
    <t>הערה:  לאחר בחינה עודכנו המקדמים לחישוב הצריכה במונחי חלב גולמי. העדכון נעשה גם עבור שנים קודמות.</t>
  </si>
  <si>
    <t>ינואר</t>
  </si>
  <si>
    <t>תוצרת ניגרת לשתיה</t>
  </si>
  <si>
    <t>2021</t>
  </si>
  <si>
    <t>2022</t>
  </si>
  <si>
    <t>2023</t>
  </si>
  <si>
    <t>נוזלים</t>
  </si>
  <si>
    <t>שומן</t>
  </si>
  <si>
    <t>נתוני שיווק של מוצרים מחלב צאן מייצור מקומי ליטרים / ק"ג</t>
  </si>
  <si>
    <t>2024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</si>
  <si>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</si>
  <si>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</si>
  <si>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</si>
  <si>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</si>
  <si>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</si>
  <si>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</si>
  <si>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</si>
  <si>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</si>
  <si>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</si>
  <si>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</si>
  <si>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</si>
  <si>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מצטבר מתחילת השנה הקודמת ינואר-דצמבר 2024</t>
  </si>
  <si>
    <t>מצטבר מתחילת שנה נוכחית ינואר- דצמבר 2025</t>
  </si>
  <si>
    <t>מצטבר 12 חודשים : ינואר 2024 - דצמבר 2024</t>
  </si>
  <si>
    <t>מצטבר 12 חודשים : ינואר 2025 - דצמבר 2025</t>
  </si>
  <si>
    <t>מצטבר 12 חודשים : ינואר 2024 -דצמבר 2024</t>
  </si>
  <si>
    <t>מצטבר 12 חודשים : דצמבר 2024 -דצמבר 2025</t>
  </si>
  <si>
    <t>מצטבר מתחילת השנה  ינואר-דצמבר 2025</t>
  </si>
  <si>
    <t>מצטבר 12 חודשים : ינואר 2024-דצבמר 2024</t>
  </si>
  <si>
    <t>מצטבר 12 חודשים : ינואר 2025 -דצמבר 2025</t>
  </si>
  <si>
    <t>מצטבר מתחילת שנה הקודמת ינואר- דצמבר 2024</t>
  </si>
  <si>
    <t>מצטבר 12 חודשים :      ינואר 2024 - דצמבר 2024</t>
  </si>
  <si>
    <t>מצטבר 12 חודשים :      ינואר 2025 - דצמבר 2025</t>
  </si>
  <si>
    <t>מצטבר מתחילת השנה הקודמת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</si>
</sst>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#"/>
  </numFmts>
  <fonts count="40" x14ac:knownFonts="1">
    <font>
      <sz val="10"/>
      <name val="Arial"/>
      <charset val="177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indexed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rgb="FF7030A0"/>
      <name val="Arial"/>
      <family val="2"/>
    </font>
    <font>
      <sz val="10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177"/>
    </font>
    <font>
      <b/>
      <sz val="11"/>
      <color theme="1"/>
      <name val="Arial"/>
      <family val="2"/>
    </font>
    <font>
      <sz val="10"/>
      <color theme="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9">
    <xf numFmtId="0" fontId="0" fillId="0" borderId="0"/>
    <xf numFmtId="0" fontId="15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8" fillId="2" borderId="1">
      <alignment vertical="top" wrapText="1"/>
    </xf>
    <xf numFmtId="0" fontId="1" fillId="2" borderId="1">
      <alignment vertical="top" wrapText="1"/>
    </xf>
    <xf numFmtId="0" fontId="11" fillId="2" borderId="1">
      <alignment vertical="top" wrapText="1"/>
    </xf>
    <xf numFmtId="0" fontId="1" fillId="2" borderId="1">
      <alignment vertical="top" wrapText="1"/>
    </xf>
    <xf numFmtId="0" fontId="1" fillId="2" borderId="1">
      <alignment vertical="top" wrapText="1"/>
    </xf>
    <xf numFmtId="0" fontId="12" fillId="2" borderId="1">
      <alignment vertical="top" wrapText="1"/>
    </xf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1">
      <alignment wrapText="1"/>
    </xf>
    <xf numFmtId="0" fontId="1" fillId="0" borderId="1">
      <alignment wrapText="1"/>
    </xf>
    <xf numFmtId="0" fontId="11" fillId="0" borderId="1">
      <alignment wrapText="1"/>
    </xf>
    <xf numFmtId="0" fontId="1" fillId="0" borderId="1">
      <alignment wrapText="1"/>
    </xf>
    <xf numFmtId="0" fontId="1" fillId="0" borderId="1">
      <alignment wrapText="1"/>
    </xf>
    <xf numFmtId="0" fontId="12" fillId="0" borderId="1">
      <alignment wrapText="1"/>
    </xf>
    <xf numFmtId="0" fontId="1" fillId="0" borderId="1">
      <alignment wrapText="1"/>
    </xf>
    <xf numFmtId="0" fontId="11" fillId="0" borderId="1">
      <alignment wrapText="1"/>
    </xf>
    <xf numFmtId="0" fontId="12" fillId="0" borderId="1">
      <alignment wrapText="1"/>
    </xf>
    <xf numFmtId="0" fontId="14" fillId="0" borderId="0"/>
    <xf numFmtId="0" fontId="15" fillId="0" borderId="0"/>
    <xf numFmtId="0" fontId="14" fillId="0" borderId="0"/>
    <xf numFmtId="0" fontId="13" fillId="0" borderId="0"/>
    <xf numFmtId="0" fontId="8" fillId="0" borderId="0"/>
    <xf numFmtId="9" fontId="1" fillId="0" borderId="0" applyFont="0" applyFill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4" fillId="33" borderId="18" applyNumberFormat="0" applyFont="0" applyAlignment="0" applyProtection="0"/>
    <xf numFmtId="0" fontId="15" fillId="33" borderId="18" applyNumberFormat="0" applyFont="0" applyAlignment="0" applyProtection="0"/>
    <xf numFmtId="0" fontId="14" fillId="33" borderId="18" applyNumberFormat="0" applyFont="0" applyAlignment="0" applyProtection="0"/>
    <xf numFmtId="0" fontId="17" fillId="28" borderId="12" applyNumberFormat="0" applyAlignment="0" applyProtection="0"/>
    <xf numFmtId="0" fontId="18" fillId="30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2" borderId="0" applyNumberFormat="0" applyBorder="0" applyAlignment="0" applyProtection="0"/>
    <xf numFmtId="0" fontId="26" fillId="0" borderId="20" applyNumberFormat="0" applyFill="0" applyAlignment="0" applyProtection="0"/>
    <xf numFmtId="0" fontId="27" fillId="28" borderId="19" applyNumberFormat="0" applyAlignment="0" applyProtection="0"/>
    <xf numFmtId="0" fontId="28" fillId="31" borderId="12" applyNumberFormat="0" applyAlignment="0" applyProtection="0"/>
    <xf numFmtId="0" fontId="29" fillId="27" borderId="0" applyNumberFormat="0" applyBorder="0" applyAlignment="0" applyProtection="0"/>
    <xf numFmtId="0" fontId="30" fillId="29" borderId="13" applyNumberFormat="0" applyAlignment="0" applyProtection="0"/>
    <xf numFmtId="0" fontId="31" fillId="0" borderId="17" applyNumberFormat="0" applyFill="0" applyAlignment="0" applyProtection="0"/>
  </cellStyleXfs>
  <cellXfs count="160">
    <xf numFmtId="0" fontId="0" fillId="0" borderId="0" xfId="0"/>
    <xf numFmtId="164" fontId="0" fillId="0" borderId="0" xfId="37" applyNumberFormat="1" applyFont="1"/>
    <xf numFmtId="164" fontId="0" fillId="0" borderId="0" xfId="0" applyNumberFormat="1"/>
    <xf numFmtId="17" fontId="0" fillId="0" borderId="2" xfId="0" applyNumberFormat="1" applyBorder="1"/>
    <xf numFmtId="0" fontId="0" fillId="0" borderId="0" xfId="0" applyAlignment="1">
      <alignment horizontal="right"/>
    </xf>
    <xf numFmtId="17" fontId="0" fillId="0" borderId="2" xfId="0" applyNumberFormat="1" applyFill="1" applyBorder="1"/>
    <xf numFmtId="0" fontId="0" fillId="0" borderId="0" xfId="0" applyFill="1"/>
    <xf numFmtId="17" fontId="0" fillId="34" borderId="2" xfId="0" applyNumberFormat="1" applyFill="1" applyBorder="1"/>
    <xf numFmtId="0" fontId="0" fillId="34" borderId="0" xfId="0" applyFill="1"/>
    <xf numFmtId="17" fontId="8" fillId="0" borderId="2" xfId="52" applyNumberFormat="1" applyFill="1" applyBorder="1"/>
    <xf numFmtId="166" fontId="0" fillId="0" borderId="2" xfId="0" applyNumberFormat="1" applyFill="1" applyBorder="1" applyAlignment="1">
      <alignment horizontal="center" wrapText="1"/>
    </xf>
    <xf numFmtId="10" fontId="0" fillId="0" borderId="3" xfId="53" applyNumberFormat="1" applyFont="1" applyFill="1" applyBorder="1" applyAlignment="1">
      <alignment horizontal="center"/>
    </xf>
    <xf numFmtId="164" fontId="0" fillId="0" borderId="0" xfId="0" applyNumberFormat="1" applyFill="1"/>
    <xf numFmtId="17" fontId="32" fillId="0" borderId="2" xfId="52" applyNumberFormat="1" applyFont="1" applyFill="1" applyBorder="1"/>
    <xf numFmtId="0" fontId="32" fillId="0" borderId="0" xfId="0" applyFont="1" applyFill="1"/>
    <xf numFmtId="166" fontId="0" fillId="0" borderId="0" xfId="0" applyNumberFormat="1"/>
    <xf numFmtId="0" fontId="0" fillId="0" borderId="0" xfId="0" applyFill="1" applyBorder="1"/>
    <xf numFmtId="0" fontId="1" fillId="0" borderId="0" xfId="0" applyFont="1"/>
    <xf numFmtId="0" fontId="5" fillId="35" borderId="2" xfId="0" applyFont="1" applyFill="1" applyBorder="1" applyAlignment="1">
      <alignment wrapText="1"/>
    </xf>
    <xf numFmtId="166" fontId="5" fillId="35" borderId="2" xfId="0" applyNumberFormat="1" applyFont="1" applyFill="1" applyBorder="1" applyAlignment="1">
      <alignment horizontal="center" wrapText="1"/>
    </xf>
    <xf numFmtId="0" fontId="5" fillId="35" borderId="2" xfId="0" applyFont="1" applyFill="1" applyBorder="1"/>
    <xf numFmtId="10" fontId="5" fillId="35" borderId="2" xfId="53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0" fillId="0" borderId="2" xfId="0" applyBorder="1"/>
    <xf numFmtId="0" fontId="6" fillId="36" borderId="2" xfId="0" applyFont="1" applyFill="1" applyBorder="1"/>
    <xf numFmtId="0" fontId="6" fillId="36" borderId="2" xfId="0" applyFont="1" applyFill="1" applyBorder="1" applyAlignment="1">
      <alignment horizontal="center" wrapText="1"/>
    </xf>
    <xf numFmtId="0" fontId="4" fillId="36" borderId="2" xfId="0" applyFont="1" applyFill="1" applyBorder="1"/>
    <xf numFmtId="0" fontId="4" fillId="36" borderId="2" xfId="0" applyFont="1" applyFill="1" applyBorder="1" applyAlignment="1">
      <alignment wrapText="1"/>
    </xf>
    <xf numFmtId="0" fontId="4" fillId="36" borderId="2" xfId="0" applyFont="1" applyFill="1" applyBorder="1" applyAlignment="1">
      <alignment horizontal="center" wrapText="1"/>
    </xf>
    <xf numFmtId="166" fontId="1" fillId="0" borderId="1" xfId="43" applyNumberFormat="1" applyAlignment="1">
      <alignment horizontal="center" wrapText="1"/>
    </xf>
    <xf numFmtId="0" fontId="5" fillId="37" borderId="2" xfId="0" applyFont="1" applyFill="1" applyBorder="1" applyAlignment="1">
      <alignment wrapText="1"/>
    </xf>
    <xf numFmtId="166" fontId="5" fillId="37" borderId="2" xfId="0" applyNumberFormat="1" applyFont="1" applyFill="1" applyBorder="1" applyAlignment="1">
      <alignment horizontal="center" wrapText="1"/>
    </xf>
    <xf numFmtId="0" fontId="5" fillId="37" borderId="2" xfId="0" applyFont="1" applyFill="1" applyBorder="1"/>
    <xf numFmtId="9" fontId="5" fillId="37" borderId="2" xfId="53" applyFont="1" applyFill="1" applyBorder="1" applyAlignment="1">
      <alignment horizontal="center" wrapText="1"/>
    </xf>
    <xf numFmtId="10" fontId="5" fillId="37" borderId="2" xfId="53" applyNumberFormat="1" applyFont="1" applyFill="1" applyBorder="1" applyAlignment="1">
      <alignment horizontal="center" wrapText="1"/>
    </xf>
    <xf numFmtId="165" fontId="5" fillId="37" borderId="2" xfId="53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quotePrefix="1" applyFont="1" applyBorder="1" applyAlignment="1">
      <alignment horizontal="center"/>
    </xf>
    <xf numFmtId="166" fontId="0" fillId="0" borderId="2" xfId="0" applyNumberFormat="1" applyBorder="1"/>
    <xf numFmtId="166" fontId="5" fillId="0" borderId="2" xfId="0" applyNumberFormat="1" applyFont="1" applyBorder="1"/>
    <xf numFmtId="0" fontId="5" fillId="0" borderId="2" xfId="0" quotePrefix="1" applyFont="1" applyBorder="1" applyAlignment="1">
      <alignment horizontal="center"/>
    </xf>
    <xf numFmtId="166" fontId="0" fillId="0" borderId="2" xfId="0" applyNumberFormat="1" applyBorder="1" applyAlignment="1">
      <alignment horizontal="right"/>
    </xf>
    <xf numFmtId="10" fontId="0" fillId="0" borderId="2" xfId="53" applyNumberFormat="1" applyFont="1" applyBorder="1" applyAlignment="1">
      <alignment horizontal="right"/>
    </xf>
    <xf numFmtId="0" fontId="5" fillId="0" borderId="0" xfId="0" applyFont="1" applyFill="1" applyBorder="1"/>
    <xf numFmtId="165" fontId="5" fillId="0" borderId="0" xfId="53" applyNumberFormat="1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0" fontId="5" fillId="0" borderId="0" xfId="53" applyNumberFormat="1" applyFont="1" applyFill="1" applyBorder="1" applyAlignment="1">
      <alignment horizontal="center" wrapText="1"/>
    </xf>
    <xf numFmtId="0" fontId="33" fillId="36" borderId="2" xfId="0" applyFont="1" applyFill="1" applyBorder="1" applyAlignment="1">
      <alignment horizontal="center" vertical="center"/>
    </xf>
    <xf numFmtId="0" fontId="33" fillId="36" borderId="2" xfId="0" applyFont="1" applyFill="1" applyBorder="1"/>
    <xf numFmtId="0" fontId="33" fillId="36" borderId="2" xfId="0" applyFont="1" applyFill="1" applyBorder="1" applyAlignment="1">
      <alignment wrapText="1"/>
    </xf>
    <xf numFmtId="164" fontId="0" fillId="0" borderId="2" xfId="37" applyNumberFormat="1" applyFont="1" applyFill="1" applyBorder="1" applyAlignment="1"/>
    <xf numFmtId="166" fontId="0" fillId="0" borderId="0" xfId="0" applyNumberFormat="1" applyFill="1" applyBorder="1"/>
    <xf numFmtId="166" fontId="1" fillId="0" borderId="0" xfId="45" applyNumberFormat="1" applyFill="1" applyBorder="1">
      <alignment wrapText="1"/>
    </xf>
    <xf numFmtId="0" fontId="1" fillId="0" borderId="0" xfId="45" applyFill="1" applyBorder="1">
      <alignment wrapText="1"/>
    </xf>
    <xf numFmtId="0" fontId="7" fillId="38" borderId="2" xfId="0" applyFont="1" applyFill="1" applyBorder="1"/>
    <xf numFmtId="0" fontId="5" fillId="0" borderId="2" xfId="0" applyFont="1" applyFill="1" applyBorder="1"/>
    <xf numFmtId="0" fontId="7" fillId="38" borderId="2" xfId="0" applyFont="1" applyFill="1" applyBorder="1" applyAlignment="1">
      <alignment horizontal="center" vertical="center"/>
    </xf>
    <xf numFmtId="0" fontId="10" fillId="38" borderId="2" xfId="0" applyFont="1" applyFill="1" applyBorder="1" applyAlignment="1">
      <alignment horizontal="center" vertical="center" wrapText="1"/>
    </xf>
    <xf numFmtId="0" fontId="34" fillId="38" borderId="2" xfId="0" applyFont="1" applyFill="1" applyBorder="1" applyAlignment="1">
      <alignment horizontal="center" vertical="center" wrapText="1"/>
    </xf>
    <xf numFmtId="0" fontId="10" fillId="38" borderId="4" xfId="0" applyFont="1" applyFill="1" applyBorder="1" applyAlignment="1">
      <alignment horizontal="center" vertical="center" wrapText="1"/>
    </xf>
    <xf numFmtId="0" fontId="1" fillId="0" borderId="0" xfId="34" applyFill="1" applyBorder="1">
      <alignment vertical="top" wrapText="1"/>
    </xf>
    <xf numFmtId="166" fontId="1" fillId="0" borderId="0" xfId="42" applyNumberFormat="1" applyFill="1" applyBorder="1">
      <alignment wrapText="1"/>
    </xf>
    <xf numFmtId="0" fontId="1" fillId="0" borderId="0" xfId="35" applyFill="1" applyBorder="1">
      <alignment vertical="top" wrapText="1"/>
    </xf>
    <xf numFmtId="166" fontId="11" fillId="0" borderId="0" xfId="39" applyNumberFormat="1" applyFont="1" applyFill="1" applyBorder="1">
      <alignment wrapText="1"/>
    </xf>
    <xf numFmtId="165" fontId="0" fillId="0" borderId="0" xfId="53" applyNumberFormat="1" applyFont="1" applyAlignment="1">
      <alignment horizontal="right"/>
    </xf>
    <xf numFmtId="0" fontId="33" fillId="36" borderId="2" xfId="0" applyFont="1" applyFill="1" applyBorder="1" applyAlignment="1">
      <alignment horizontal="center" vertical="center" wrapText="1"/>
    </xf>
    <xf numFmtId="0" fontId="11" fillId="0" borderId="0" xfId="31" applyFont="1" applyFill="1" applyBorder="1">
      <alignment vertical="top" wrapText="1"/>
    </xf>
    <xf numFmtId="0" fontId="4" fillId="39" borderId="2" xfId="0" applyFont="1" applyFill="1" applyBorder="1" applyAlignment="1">
      <alignment horizontal="center" wrapText="1"/>
    </xf>
    <xf numFmtId="164" fontId="0" fillId="0" borderId="2" xfId="37" applyNumberFormat="1" applyFont="1" applyBorder="1"/>
    <xf numFmtId="17" fontId="1" fillId="0" borderId="2" xfId="52" applyNumberFormat="1" applyFont="1" applyFill="1" applyBorder="1"/>
    <xf numFmtId="166" fontId="1" fillId="0" borderId="2" xfId="0" applyNumberFormat="1" applyFont="1" applyFill="1" applyBorder="1" applyAlignment="1">
      <alignment horizontal="center" wrapText="1"/>
    </xf>
    <xf numFmtId="0" fontId="1" fillId="0" borderId="0" xfId="0" applyFont="1" applyFill="1"/>
    <xf numFmtId="0" fontId="0" fillId="0" borderId="0" xfId="0" applyBorder="1"/>
    <xf numFmtId="164" fontId="35" fillId="0" borderId="2" xfId="37" applyNumberFormat="1" applyFont="1" applyBorder="1"/>
    <xf numFmtId="166" fontId="12" fillId="0" borderId="0" xfId="44" applyNumberFormat="1" applyBorder="1">
      <alignment wrapText="1"/>
    </xf>
    <xf numFmtId="166" fontId="12" fillId="0" borderId="0" xfId="44" applyNumberFormat="1" applyFill="1" applyBorder="1">
      <alignment wrapText="1"/>
    </xf>
    <xf numFmtId="43" fontId="1" fillId="0" borderId="0" xfId="37" applyFill="1" applyBorder="1" applyAlignment="1">
      <alignment wrapText="1"/>
    </xf>
    <xf numFmtId="0" fontId="12" fillId="0" borderId="0" xfId="36" applyFill="1" applyBorder="1">
      <alignment vertical="top" wrapText="1"/>
    </xf>
    <xf numFmtId="166" fontId="12" fillId="0" borderId="0" xfId="47" applyNumberFormat="1" applyFill="1" applyBorder="1">
      <alignment wrapText="1"/>
    </xf>
    <xf numFmtId="166" fontId="0" fillId="0" borderId="0" xfId="0" applyNumberFormat="1" applyFill="1"/>
    <xf numFmtId="3" fontId="0" fillId="0" borderId="0" xfId="0" applyNumberFormat="1"/>
    <xf numFmtId="3" fontId="11" fillId="0" borderId="0" xfId="46" applyNumberFormat="1" applyFill="1" applyBorder="1">
      <alignment wrapText="1"/>
    </xf>
    <xf numFmtId="3" fontId="0" fillId="0" borderId="0" xfId="0" applyNumberFormat="1" applyFill="1" applyBorder="1"/>
    <xf numFmtId="3" fontId="1" fillId="0" borderId="0" xfId="45" applyNumberFormat="1" applyFill="1" applyBorder="1">
      <alignment wrapText="1"/>
    </xf>
    <xf numFmtId="164" fontId="0" fillId="0" borderId="2" xfId="0" applyNumberFormat="1" applyBorder="1"/>
    <xf numFmtId="1" fontId="0" fillId="0" borderId="0" xfId="0" applyNumberFormat="1"/>
    <xf numFmtId="166" fontId="8" fillId="0" borderId="0" xfId="39" applyNumberFormat="1" applyBorder="1">
      <alignment wrapText="1"/>
    </xf>
    <xf numFmtId="166" fontId="8" fillId="0" borderId="1" xfId="39" applyNumberFormat="1" applyAlignment="1">
      <alignment horizontal="center" wrapText="1"/>
    </xf>
    <xf numFmtId="164" fontId="1" fillId="0" borderId="0" xfId="37" applyNumberFormat="1" applyFill="1" applyBorder="1" applyAlignment="1">
      <alignment wrapText="1"/>
    </xf>
    <xf numFmtId="3" fontId="8" fillId="0" borderId="0" xfId="39" applyNumberFormat="1" applyBorder="1">
      <alignment wrapText="1"/>
    </xf>
    <xf numFmtId="166" fontId="8" fillId="0" borderId="1" xfId="39" applyNumberFormat="1" applyFill="1" applyAlignment="1">
      <alignment horizontal="center" wrapText="1"/>
    </xf>
    <xf numFmtId="0" fontId="32" fillId="0" borderId="0" xfId="0" applyFont="1"/>
    <xf numFmtId="0" fontId="36" fillId="0" borderId="0" xfId="0" applyFont="1"/>
    <xf numFmtId="9" fontId="32" fillId="0" borderId="0" xfId="0" applyNumberFormat="1" applyFont="1"/>
    <xf numFmtId="0" fontId="37" fillId="0" borderId="0" xfId="0" applyFont="1" applyFill="1"/>
    <xf numFmtId="0" fontId="38" fillId="36" borderId="2" xfId="0" applyFont="1" applyFill="1" applyBorder="1" applyAlignment="1">
      <alignment horizontal="center" wrapText="1"/>
    </xf>
    <xf numFmtId="0" fontId="38" fillId="39" borderId="2" xfId="0" applyFont="1" applyFill="1" applyBorder="1" applyAlignment="1">
      <alignment horizontal="center" wrapText="1"/>
    </xf>
    <xf numFmtId="164" fontId="32" fillId="0" borderId="0" xfId="0" applyNumberFormat="1" applyFont="1" applyFill="1"/>
    <xf numFmtId="164" fontId="32" fillId="0" borderId="2" xfId="0" applyNumberFormat="1" applyFont="1" applyBorder="1"/>
    <xf numFmtId="166" fontId="32" fillId="0" borderId="0" xfId="0" applyNumberFormat="1" applyFont="1" applyFill="1"/>
    <xf numFmtId="164" fontId="0" fillId="0" borderId="5" xfId="0" applyNumberFormat="1" applyBorder="1"/>
    <xf numFmtId="164" fontId="0" fillId="0" borderId="3" xfId="0" applyNumberFormat="1" applyBorder="1"/>
    <xf numFmtId="164" fontId="32" fillId="0" borderId="0" xfId="0" applyNumberFormat="1" applyFont="1" applyBorder="1" applyAlignment="1"/>
    <xf numFmtId="17" fontId="32" fillId="0" borderId="0" xfId="0" applyNumberFormat="1" applyFont="1" applyFill="1"/>
    <xf numFmtId="166" fontId="8" fillId="0" borderId="1" xfId="39" applyNumberFormat="1">
      <alignment wrapText="1"/>
    </xf>
    <xf numFmtId="164" fontId="1" fillId="0" borderId="0" xfId="35" applyNumberFormat="1" applyFill="1" applyBorder="1">
      <alignment vertical="top" wrapText="1"/>
    </xf>
    <xf numFmtId="0" fontId="10" fillId="38" borderId="0" xfId="0" applyFont="1" applyFill="1" applyBorder="1" applyAlignment="1">
      <alignment horizontal="center" vertical="center" wrapText="1"/>
    </xf>
    <xf numFmtId="0" fontId="34" fillId="38" borderId="0" xfId="0" applyFont="1" applyFill="1" applyBorder="1" applyAlignment="1">
      <alignment horizontal="center" vertical="center" wrapText="1"/>
    </xf>
    <xf numFmtId="164" fontId="0" fillId="0" borderId="0" xfId="37" applyNumberFormat="1" applyFont="1" applyFill="1" applyBorder="1" applyAlignment="1"/>
    <xf numFmtId="164" fontId="0" fillId="0" borderId="0" xfId="0" applyNumberFormat="1" applyBorder="1"/>
    <xf numFmtId="166" fontId="0" fillId="0" borderId="2" xfId="0" applyNumberFormat="1" applyBorder="1" applyAlignment="1">
      <alignment horizontal="center"/>
    </xf>
    <xf numFmtId="0" fontId="0" fillId="0" borderId="2" xfId="0" applyFill="1" applyBorder="1"/>
    <xf numFmtId="164" fontId="0" fillId="0" borderId="2" xfId="37" applyNumberFormat="1" applyFont="1" applyFill="1" applyBorder="1" applyAlignment="1">
      <alignment horizontal="center"/>
    </xf>
    <xf numFmtId="3" fontId="39" fillId="0" borderId="0" xfId="39" applyNumberFormat="1" applyFont="1" applyBorder="1">
      <alignment wrapText="1"/>
    </xf>
    <xf numFmtId="43" fontId="0" fillId="0" borderId="2" xfId="37" applyFont="1" applyBorder="1"/>
    <xf numFmtId="9" fontId="0" fillId="0" borderId="0" xfId="53" applyFont="1"/>
    <xf numFmtId="165" fontId="5" fillId="35" borderId="2" xfId="53" applyNumberFormat="1" applyFont="1" applyFill="1" applyBorder="1" applyAlignment="1">
      <alignment horizontal="center" wrapText="1"/>
    </xf>
    <xf numFmtId="165" fontId="0" fillId="0" borderId="0" xfId="53" applyNumberFormat="1" applyFont="1"/>
    <xf numFmtId="164" fontId="0" fillId="0" borderId="2" xfId="0" applyNumberFormat="1" applyFill="1" applyBorder="1"/>
    <xf numFmtId="3" fontId="0" fillId="0" borderId="0" xfId="0" applyNumberFormat="1" applyFill="1"/>
    <xf numFmtId="1" fontId="0" fillId="0" borderId="0" xfId="0" applyNumberFormat="1" applyFill="1"/>
    <xf numFmtId="166" fontId="8" fillId="0" borderId="0" xfId="39" applyNumberFormat="1" applyFill="1" applyBorder="1">
      <alignment wrapText="1"/>
    </xf>
    <xf numFmtId="166" fontId="8" fillId="0" borderId="1" xfId="39" applyNumberFormat="1" applyFill="1">
      <alignment wrapText="1"/>
    </xf>
    <xf numFmtId="166" fontId="0" fillId="0" borderId="2" xfId="0" applyNumberFormat="1" applyFill="1" applyBorder="1" applyAlignment="1">
      <alignment horizontal="center"/>
    </xf>
    <xf numFmtId="3" fontId="0" fillId="0" borderId="2" xfId="0" applyNumberFormat="1" applyBorder="1"/>
    <xf numFmtId="166" fontId="1" fillId="0" borderId="2" xfId="45" applyNumberForma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11" fillId="0" borderId="2" xfId="46" applyNumberForma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66" fontId="8" fillId="0" borderId="1" xfId="39" applyNumberFormat="1" applyBorder="1">
      <alignment wrapText="1"/>
    </xf>
    <xf numFmtId="0" fontId="1" fillId="0" borderId="2" xfId="0" quotePrefix="1" applyNumberFormat="1" applyFont="1" applyBorder="1" applyAlignment="1">
      <alignment horizontal="center"/>
    </xf>
    <xf numFmtId="0" fontId="5" fillId="0" borderId="2" xfId="0" quotePrefix="1" applyNumberFormat="1" applyFont="1" applyBorder="1" applyAlignment="1">
      <alignment horizontal="center"/>
    </xf>
    <xf numFmtId="2" fontId="5" fillId="0" borderId="2" xfId="0" quotePrefix="1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11" fillId="0" borderId="0" xfId="31" applyFont="1" applyFill="1" applyBorder="1">
      <alignment vertical="top" wrapText="1"/>
    </xf>
    <xf numFmtId="0" fontId="1" fillId="0" borderId="21" xfId="0" applyNumberFormat="1" applyFont="1" applyFill="1" applyBorder="1" applyAlignment="1">
      <alignment horizontal="center"/>
    </xf>
    <xf numFmtId="0" fontId="5" fillId="0" borderId="21" xfId="0" applyNumberFormat="1" applyFont="1" applyFill="1" applyBorder="1" applyAlignment="1">
      <alignment horizontal="center"/>
    </xf>
    <xf numFmtId="0" fontId="5" fillId="38" borderId="2" xfId="0" applyFont="1" applyFill="1" applyBorder="1" applyAlignment="1">
      <alignment horizontal="center"/>
    </xf>
    <xf numFmtId="0" fontId="1" fillId="40" borderId="7" xfId="0" applyFont="1" applyFill="1" applyBorder="1" applyAlignment="1">
      <alignment horizontal="center" wrapText="1"/>
    </xf>
    <xf numFmtId="0" fontId="1" fillId="40" borderId="0" xfId="0" applyFont="1" applyFill="1" applyBorder="1" applyAlignment="1">
      <alignment horizontal="center" wrapText="1"/>
    </xf>
    <xf numFmtId="0" fontId="5" fillId="38" borderId="6" xfId="0" applyFont="1" applyFill="1" applyBorder="1" applyAlignment="1">
      <alignment horizontal="center"/>
    </xf>
    <xf numFmtId="0" fontId="5" fillId="38" borderId="8" xfId="0" applyFont="1" applyFill="1" applyBorder="1" applyAlignment="1">
      <alignment horizontal="center"/>
    </xf>
    <xf numFmtId="0" fontId="5" fillId="38" borderId="4" xfId="0" applyFont="1" applyFill="1" applyBorder="1" applyAlignment="1">
      <alignment horizontal="center"/>
    </xf>
    <xf numFmtId="0" fontId="11" fillId="0" borderId="0" xfId="31" applyFont="1" applyFill="1" applyBorder="1">
      <alignment vertical="top" wrapText="1"/>
    </xf>
    <xf numFmtId="0" fontId="5" fillId="0" borderId="0" xfId="0" applyFont="1" applyAlignment="1">
      <alignment horizontal="right"/>
    </xf>
    <xf numFmtId="0" fontId="7" fillId="38" borderId="9" xfId="0" applyFont="1" applyFill="1" applyBorder="1" applyAlignment="1">
      <alignment horizontal="center"/>
    </xf>
    <xf numFmtId="0" fontId="1" fillId="0" borderId="0" xfId="35" applyFill="1" applyBorder="1">
      <alignment vertical="top" wrapText="1"/>
    </xf>
    <xf numFmtId="0" fontId="6" fillId="36" borderId="10" xfId="0" applyFont="1" applyFill="1" applyBorder="1" applyAlignment="1">
      <alignment horizontal="center"/>
    </xf>
    <xf numFmtId="0" fontId="6" fillId="36" borderId="9" xfId="0" applyFont="1" applyFill="1" applyBorder="1" applyAlignment="1">
      <alignment horizontal="center"/>
    </xf>
    <xf numFmtId="0" fontId="6" fillId="36" borderId="1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36" borderId="2" xfId="0" applyFont="1" applyFill="1" applyBorder="1" applyAlignment="1">
      <alignment horizontal="center"/>
    </xf>
    <xf numFmtId="0" fontId="7" fillId="38" borderId="6" xfId="0" applyFont="1" applyFill="1" applyBorder="1" applyAlignment="1">
      <alignment horizontal="center" wrapText="1"/>
    </xf>
    <xf numFmtId="0" fontId="7" fillId="38" borderId="8" xfId="0" applyFont="1" applyFill="1" applyBorder="1" applyAlignment="1">
      <alignment horizontal="center" wrapText="1"/>
    </xf>
    <xf numFmtId="0" fontId="7" fillId="38" borderId="4" xfId="0" applyFont="1" applyFill="1" applyBorder="1" applyAlignment="1">
      <alignment horizontal="center" wrapText="1"/>
    </xf>
  </cellXfs>
  <cellStyles count="79">
    <cellStyle name="20% - הדגשה1 2" xfId="1" xr:uid="{00000000-0005-0000-0000-000000000000}"/>
    <cellStyle name="20% - הדגשה1 3" xfId="2" xr:uid="{00000000-0005-0000-0000-000001000000}"/>
    <cellStyle name="20% - הדגשה2 2" xfId="3" xr:uid="{00000000-0005-0000-0000-000002000000}"/>
    <cellStyle name="20% - הדגשה2 3" xfId="4" xr:uid="{00000000-0005-0000-0000-000003000000}"/>
    <cellStyle name="20% - הדגשה3 2" xfId="5" xr:uid="{00000000-0005-0000-0000-000004000000}"/>
    <cellStyle name="20% - הדגשה3 3" xfId="6" xr:uid="{00000000-0005-0000-0000-000005000000}"/>
    <cellStyle name="20% - הדגשה4 2" xfId="7" xr:uid="{00000000-0005-0000-0000-000006000000}"/>
    <cellStyle name="20% - הדגשה4 3" xfId="8" xr:uid="{00000000-0005-0000-0000-000007000000}"/>
    <cellStyle name="20% - הדגשה5 2" xfId="9" xr:uid="{00000000-0005-0000-0000-000008000000}"/>
    <cellStyle name="20% - הדגשה5 3" xfId="10" xr:uid="{00000000-0005-0000-0000-000009000000}"/>
    <cellStyle name="20% - הדגשה6 2" xfId="11" xr:uid="{00000000-0005-0000-0000-00000A000000}"/>
    <cellStyle name="20% - הדגשה6 3" xfId="12" xr:uid="{00000000-0005-0000-0000-00000B000000}"/>
    <cellStyle name="40% - הדגשה1 2" xfId="13" xr:uid="{00000000-0005-0000-0000-00000C000000}"/>
    <cellStyle name="40% - הדגשה1 3" xfId="14" xr:uid="{00000000-0005-0000-0000-00000D000000}"/>
    <cellStyle name="40% - הדגשה2 2" xfId="15" xr:uid="{00000000-0005-0000-0000-00000E000000}"/>
    <cellStyle name="40% - הדגשה2 3" xfId="16" xr:uid="{00000000-0005-0000-0000-00000F000000}"/>
    <cellStyle name="40% - הדגשה3 2" xfId="17" xr:uid="{00000000-0005-0000-0000-000010000000}"/>
    <cellStyle name="40% - הדגשה3 3" xfId="18" xr:uid="{00000000-0005-0000-0000-000011000000}"/>
    <cellStyle name="40% - הדגשה4 2" xfId="19" xr:uid="{00000000-0005-0000-0000-000012000000}"/>
    <cellStyle name="40% - הדגשה4 3" xfId="20" xr:uid="{00000000-0005-0000-0000-000013000000}"/>
    <cellStyle name="40% - הדגשה5 2" xfId="21" xr:uid="{00000000-0005-0000-0000-000014000000}"/>
    <cellStyle name="40% - הדגשה5 3" xfId="22" xr:uid="{00000000-0005-0000-0000-000015000000}"/>
    <cellStyle name="40% - הדגשה6 2" xfId="23" xr:uid="{00000000-0005-0000-0000-000016000000}"/>
    <cellStyle name="40% - הדגשה6 3" xfId="24" xr:uid="{00000000-0005-0000-0000-000017000000}"/>
    <cellStyle name="60% - הדגשה1 2" xfId="25" xr:uid="{00000000-0005-0000-0000-000018000000}"/>
    <cellStyle name="60% - הדגשה2 2" xfId="26" xr:uid="{00000000-0005-0000-0000-000019000000}"/>
    <cellStyle name="60% - הדגשה3 2" xfId="27" xr:uid="{00000000-0005-0000-0000-00001A000000}"/>
    <cellStyle name="60% - הדגשה4 2" xfId="28" xr:uid="{00000000-0005-0000-0000-00001B000000}"/>
    <cellStyle name="60% - הדגשה5 2" xfId="29" xr:uid="{00000000-0005-0000-0000-00001C000000}"/>
    <cellStyle name="60% - הדגשה6 2" xfId="30" xr:uid="{00000000-0005-0000-0000-00001D000000}"/>
    <cellStyle name="AxisStyle" xfId="31" xr:uid="{00000000-0005-0000-0000-00001E000000}"/>
    <cellStyle name="AxisStyle 2" xfId="32" xr:uid="{00000000-0005-0000-0000-00001F000000}"/>
    <cellStyle name="AxisStyle_גיליון1" xfId="33" xr:uid="{00000000-0005-0000-0000-000020000000}"/>
    <cellStyle name="AxisStyle_גיליון2" xfId="34" xr:uid="{00000000-0005-0000-0000-000021000000}"/>
    <cellStyle name="AxisStyle_שיווק מוצרים  מחלב מצאן" xfId="35" xr:uid="{00000000-0005-0000-0000-000025000000}"/>
    <cellStyle name="AxisStyle_שיווק מוצרים מחלב בקר" xfId="36" xr:uid="{00000000-0005-0000-0000-000028000000}"/>
    <cellStyle name="Comma" xfId="37" builtinId="3"/>
    <cellStyle name="Comma 2" xfId="38" xr:uid="{00000000-0005-0000-0000-00002B000000}"/>
    <cellStyle name="ExportStyle" xfId="39" xr:uid="{00000000-0005-0000-0000-00002C000000}"/>
    <cellStyle name="ExportStyle 2" xfId="40" xr:uid="{00000000-0005-0000-0000-00002D000000}"/>
    <cellStyle name="ExportStyle_גיליון1" xfId="41" xr:uid="{00000000-0005-0000-0000-00002E000000}"/>
    <cellStyle name="ExportStyle_גיליון2" xfId="42" xr:uid="{00000000-0005-0000-0000-00002F000000}"/>
    <cellStyle name="ExportStyle_מלאים" xfId="43" xr:uid="{00000000-0005-0000-0000-000030000000}"/>
    <cellStyle name="ExportStyle_נתוני ייצור חלב צאן_1" xfId="44" xr:uid="{00000000-0005-0000-0000-000033000000}"/>
    <cellStyle name="ExportStyle_שיווק מוצרים  מחלב מצאן" xfId="45" xr:uid="{00000000-0005-0000-0000-000034000000}"/>
    <cellStyle name="ExportStyle_שיווק מוצרים  מחלב מצאן_1" xfId="46" xr:uid="{00000000-0005-0000-0000-000035000000}"/>
    <cellStyle name="ExportStyle_שיווק מוצרים מחלב בקר" xfId="47" xr:uid="{00000000-0005-0000-0000-000037000000}"/>
    <cellStyle name="Normal" xfId="0" builtinId="0"/>
    <cellStyle name="Normal 2" xfId="48" xr:uid="{00000000-0005-0000-0000-00003A000000}"/>
    <cellStyle name="Normal 3" xfId="49" xr:uid="{00000000-0005-0000-0000-00003B000000}"/>
    <cellStyle name="Normal 4" xfId="50" xr:uid="{00000000-0005-0000-0000-00003C000000}"/>
    <cellStyle name="Normal 5" xfId="51" xr:uid="{00000000-0005-0000-0000-00003D000000}"/>
    <cellStyle name="Normal_שיווק חלב בקר" xfId="52" xr:uid="{00000000-0005-0000-0000-00003E000000}"/>
    <cellStyle name="Percent" xfId="53" builtinId="5"/>
    <cellStyle name="הדגשה1 2" xfId="54" xr:uid="{00000000-0005-0000-0000-000040000000}"/>
    <cellStyle name="הדגשה2 2" xfId="55" xr:uid="{00000000-0005-0000-0000-000041000000}"/>
    <cellStyle name="הדגשה3 2" xfId="56" xr:uid="{00000000-0005-0000-0000-000042000000}"/>
    <cellStyle name="הדגשה4 2" xfId="57" xr:uid="{00000000-0005-0000-0000-000043000000}"/>
    <cellStyle name="הדגשה5 2" xfId="58" xr:uid="{00000000-0005-0000-0000-000044000000}"/>
    <cellStyle name="הדגשה6 2" xfId="59" xr:uid="{00000000-0005-0000-0000-000045000000}"/>
    <cellStyle name="הערה 2" xfId="60" xr:uid="{00000000-0005-0000-0000-000046000000}"/>
    <cellStyle name="הערה 3" xfId="61" xr:uid="{00000000-0005-0000-0000-000047000000}"/>
    <cellStyle name="הערה 4" xfId="62" xr:uid="{00000000-0005-0000-0000-000048000000}"/>
    <cellStyle name="חישוב 2" xfId="63" xr:uid="{00000000-0005-0000-0000-000049000000}"/>
    <cellStyle name="טוב 2" xfId="64" xr:uid="{00000000-0005-0000-0000-00004A000000}"/>
    <cellStyle name="טקסט אזהרה 2" xfId="65" xr:uid="{00000000-0005-0000-0000-00004B000000}"/>
    <cellStyle name="טקסט הסברי 2" xfId="66" xr:uid="{00000000-0005-0000-0000-00004C000000}"/>
    <cellStyle name="כותרת 1 2" xfId="67" xr:uid="{00000000-0005-0000-0000-00004D000000}"/>
    <cellStyle name="כותרת 2 2" xfId="68" xr:uid="{00000000-0005-0000-0000-00004E000000}"/>
    <cellStyle name="כותרת 3 2" xfId="69" xr:uid="{00000000-0005-0000-0000-00004F000000}"/>
    <cellStyle name="כותרת 4 2" xfId="70" xr:uid="{00000000-0005-0000-0000-000050000000}"/>
    <cellStyle name="כותרת 5" xfId="71" xr:uid="{00000000-0005-0000-0000-000051000000}"/>
    <cellStyle name="ניטראלי 2" xfId="72" xr:uid="{00000000-0005-0000-0000-000052000000}"/>
    <cellStyle name="סה&quot;כ 2" xfId="73" xr:uid="{00000000-0005-0000-0000-000053000000}"/>
    <cellStyle name="פלט 2" xfId="74" xr:uid="{00000000-0005-0000-0000-000054000000}"/>
    <cellStyle name="קלט 2" xfId="75" xr:uid="{00000000-0005-0000-0000-000055000000}"/>
    <cellStyle name="רע 2" xfId="76" xr:uid="{00000000-0005-0000-0000-000056000000}"/>
    <cellStyle name="תא מסומן 2" xfId="77" xr:uid="{00000000-0005-0000-0000-000057000000}"/>
    <cellStyle name="תא מקושר 2" xfId="78" xr:uid="{00000000-0005-0000-0000-00005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X360"/>
  <sheetViews>
    <sheetView rightToLeft="1" zoomScaleNormal="100" workbookViewId="0">
      <pane ySplit="3" topLeftCell="A317" activePane="bottomLeft" state="frozen"/>
      <selection pane="bottomLeft" activeCell="E337" sqref="E337:AB337"/>
    </sheetView>
  </sheetViews>
  <sheetFormatPr defaultRowHeight="12.75" outlineLevelCol="1" x14ac:dyDescent="0.2"/>
  <cols>
    <col min="1" max="1" width="22.28515625" bestFit="1" customWidth="1"/>
    <col min="2" max="2" width="13.7109375" customWidth="1" outlineLevel="1"/>
    <col min="3" max="3" width="10.28515625" customWidth="1" outlineLevel="1"/>
    <col min="4" max="4" width="11.85546875" customWidth="1" outlineLevel="1"/>
    <col min="5" max="5" width="10" customWidth="1" outlineLevel="1"/>
    <col min="6" max="6" width="10.7109375" customWidth="1"/>
    <col min="7" max="7" width="11.85546875" customWidth="1" outlineLevel="1"/>
    <col min="8" max="8" width="10.28515625" customWidth="1" outlineLevel="1"/>
    <col min="9" max="9" width="10.140625" customWidth="1" outlineLevel="1"/>
    <col min="10" max="10" width="11.5703125" customWidth="1" outlineLevel="1"/>
    <col min="11" max="11" width="11.85546875" customWidth="1" outlineLevel="1"/>
    <col min="12" max="12" width="10.85546875" customWidth="1" outlineLevel="1"/>
    <col min="13" max="13" width="10.7109375" customWidth="1"/>
    <col min="14" max="14" width="11.85546875" customWidth="1" outlineLevel="1"/>
    <col min="15" max="15" width="10.28515625" customWidth="1" outlineLevel="1"/>
    <col min="16" max="16" width="11.140625" customWidth="1"/>
    <col min="17" max="17" width="10.28515625" customWidth="1" outlineLevel="1"/>
    <col min="18" max="18" width="10.7109375" customWidth="1" outlineLevel="1"/>
    <col min="19" max="19" width="9.140625" customWidth="1" outlineLevel="1"/>
    <col min="20" max="20" width="8.85546875" customWidth="1" outlineLevel="1"/>
    <col min="21" max="21" width="11.140625" customWidth="1" outlineLevel="1"/>
    <col min="22" max="22" width="9.28515625" customWidth="1" outlineLevel="1"/>
    <col min="23" max="23" width="8" customWidth="1" outlineLevel="1"/>
    <col min="24" max="27" width="10.7109375" customWidth="1"/>
    <col min="28" max="28" width="9.140625" bestFit="1" customWidth="1"/>
    <col min="29" max="29" width="8.7109375" customWidth="1"/>
    <col min="30" max="30" width="11.28515625" customWidth="1"/>
    <col min="31" max="33" width="9.140625" customWidth="1"/>
    <col min="34" max="34" width="10.28515625" bestFit="1" customWidth="1"/>
    <col min="35" max="41" width="9.140625" customWidth="1"/>
    <col min="42" max="42" width="7.28515625" bestFit="1" customWidth="1"/>
    <col min="43" max="53" width="9.140625" customWidth="1"/>
    <col min="54" max="54" width="14.7109375" customWidth="1"/>
    <col min="55" max="55" width="13.42578125" customWidth="1"/>
    <col min="56" max="57" width="9.140625" customWidth="1"/>
  </cols>
  <sheetData>
    <row r="1" spans="1:185" x14ac:dyDescent="0.2">
      <c r="A1" s="142" t="s">
        <v>70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91"/>
      <c r="AD1" s="91"/>
      <c r="AE1" s="91"/>
      <c r="AF1" s="91"/>
      <c r="AG1" s="91"/>
      <c r="AH1" s="91"/>
      <c r="AI1" s="91"/>
      <c r="AJ1" s="92" t="s">
        <v>80</v>
      </c>
      <c r="AK1" s="91">
        <v>1</v>
      </c>
      <c r="AL1" s="91">
        <v>1</v>
      </c>
      <c r="AM1" s="91">
        <v>4</v>
      </c>
      <c r="AN1" s="91">
        <v>9</v>
      </c>
      <c r="AO1" s="91">
        <v>1.8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</row>
    <row r="2" spans="1:185" ht="60" x14ac:dyDescent="0.25">
      <c r="A2" s="26" t="s">
        <v>0</v>
      </c>
      <c r="B2" s="67" t="s">
        <v>25</v>
      </c>
      <c r="C2" s="67" t="s">
        <v>27</v>
      </c>
      <c r="D2" s="67" t="s">
        <v>5</v>
      </c>
      <c r="E2" s="67" t="s">
        <v>6</v>
      </c>
      <c r="F2" s="28" t="s">
        <v>26</v>
      </c>
      <c r="G2" s="67" t="s">
        <v>9</v>
      </c>
      <c r="H2" s="67" t="s">
        <v>10</v>
      </c>
      <c r="I2" s="67" t="s">
        <v>11</v>
      </c>
      <c r="J2" s="67" t="s">
        <v>12</v>
      </c>
      <c r="K2" s="67" t="s">
        <v>13</v>
      </c>
      <c r="L2" s="67" t="s">
        <v>76</v>
      </c>
      <c r="M2" s="28" t="s">
        <v>20</v>
      </c>
      <c r="N2" s="67" t="s">
        <v>8</v>
      </c>
      <c r="O2" s="67" t="s">
        <v>7</v>
      </c>
      <c r="P2" s="28" t="s">
        <v>19</v>
      </c>
      <c r="Q2" s="67" t="s">
        <v>28</v>
      </c>
      <c r="R2" s="67" t="s">
        <v>4</v>
      </c>
      <c r="S2" s="67" t="s">
        <v>29</v>
      </c>
      <c r="T2" s="67" t="s">
        <v>30</v>
      </c>
      <c r="U2" s="67" t="s">
        <v>31</v>
      </c>
      <c r="V2" s="67" t="s">
        <v>32</v>
      </c>
      <c r="W2" s="67" t="s">
        <v>3</v>
      </c>
      <c r="X2" s="28" t="s">
        <v>21</v>
      </c>
      <c r="Y2" s="28" t="s">
        <v>22</v>
      </c>
      <c r="Z2" s="28" t="s">
        <v>23</v>
      </c>
      <c r="AA2" s="28" t="s">
        <v>24</v>
      </c>
      <c r="AB2" s="28" t="s">
        <v>18</v>
      </c>
      <c r="AC2" s="91"/>
      <c r="AD2" s="91"/>
      <c r="AE2" s="91"/>
      <c r="AF2" s="91"/>
      <c r="AG2" s="91"/>
      <c r="AH2" s="91"/>
      <c r="AI2" s="91"/>
      <c r="AJ2" s="92" t="s">
        <v>81</v>
      </c>
      <c r="AK2" s="93">
        <v>2.5000000000000001E-2</v>
      </c>
      <c r="AL2" s="93">
        <v>3.5000000000000003E-2</v>
      </c>
      <c r="AM2" s="93">
        <v>0.08</v>
      </c>
      <c r="AN2" s="93">
        <v>0.25</v>
      </c>
      <c r="AO2" s="93">
        <v>0.82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</row>
    <row r="3" spans="1:185" s="6" customFormat="1" x14ac:dyDescent="0.2">
      <c r="A3" s="5">
        <v>36526</v>
      </c>
      <c r="B3" s="10">
        <v>21138.844000000001</v>
      </c>
      <c r="C3" s="10">
        <v>2458.9780000000001</v>
      </c>
      <c r="D3" s="10">
        <v>3559.0630000000001</v>
      </c>
      <c r="E3" s="10">
        <v>316.06200000000001</v>
      </c>
      <c r="F3" s="10">
        <f t="shared" ref="F3:F66" si="0">SUM(B3:E3)</f>
        <v>27472.947000000004</v>
      </c>
      <c r="G3" s="10">
        <v>1926.3969999999999</v>
      </c>
      <c r="H3" s="10">
        <v>1117.2850000000001</v>
      </c>
      <c r="I3" s="10">
        <v>862.74099999999999</v>
      </c>
      <c r="J3" s="10">
        <v>1673.03</v>
      </c>
      <c r="K3" s="10">
        <v>598.86500000000001</v>
      </c>
      <c r="L3" s="10">
        <v>392.48</v>
      </c>
      <c r="M3" s="10">
        <f>SUM(G3:L3)</f>
        <v>6570.7979999999989</v>
      </c>
      <c r="N3" s="10">
        <v>2408.8829999999998</v>
      </c>
      <c r="O3" s="10">
        <v>2340.66</v>
      </c>
      <c r="P3" s="10">
        <f t="shared" ref="P3:P66" si="1">SUM(N3:O3)</f>
        <v>4749.5429999999997</v>
      </c>
      <c r="Q3" s="10">
        <v>612.54999999999995</v>
      </c>
      <c r="R3" s="10">
        <v>2185.7809999999999</v>
      </c>
      <c r="S3" s="10">
        <v>473.47800000000001</v>
      </c>
      <c r="T3" s="10">
        <v>98.88</v>
      </c>
      <c r="U3" s="10">
        <v>267.24799999999999</v>
      </c>
      <c r="V3" s="10">
        <v>681.75199999999995</v>
      </c>
      <c r="W3" s="10">
        <v>1665.8109999999999</v>
      </c>
      <c r="X3" s="10">
        <f t="shared" ref="X3:X66" si="2">SUM(Q3:W3)</f>
        <v>5985.5</v>
      </c>
      <c r="Y3" s="10">
        <v>1707.2529999999999</v>
      </c>
      <c r="Z3" s="10">
        <v>94.863</v>
      </c>
      <c r="AA3" s="10">
        <v>455.08499999999998</v>
      </c>
      <c r="AB3" s="84">
        <f t="shared" ref="AB3:AB66" si="3">F3+M3+P3+X3*4+(Y3+Z3)*9+AA3*1.8</f>
        <v>79773.485000000001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</row>
    <row r="4" spans="1:185" s="6" customFormat="1" x14ac:dyDescent="0.2">
      <c r="A4" s="5">
        <v>36557</v>
      </c>
      <c r="B4" s="10">
        <v>20518.291000000001</v>
      </c>
      <c r="C4" s="10">
        <v>2599.7379999999998</v>
      </c>
      <c r="D4" s="10">
        <v>3618.9520000000002</v>
      </c>
      <c r="E4" s="10">
        <v>285.209</v>
      </c>
      <c r="F4" s="10">
        <f t="shared" si="0"/>
        <v>27022.190000000002</v>
      </c>
      <c r="G4" s="10">
        <v>1855.421</v>
      </c>
      <c r="H4" s="10">
        <v>1133.5329999999999</v>
      </c>
      <c r="I4" s="10">
        <v>863.77599999999995</v>
      </c>
      <c r="J4" s="10">
        <v>1658.2739999999999</v>
      </c>
      <c r="K4" s="10">
        <v>592.87900000000002</v>
      </c>
      <c r="L4" s="10">
        <v>367.46800000000002</v>
      </c>
      <c r="M4" s="10">
        <f t="shared" ref="M4:M66" si="4">SUM(G4:L4)</f>
        <v>6471.3509999999987</v>
      </c>
      <c r="N4" s="10">
        <v>2298.7449999999999</v>
      </c>
      <c r="O4" s="10">
        <v>2405.1619999999998</v>
      </c>
      <c r="P4" s="10">
        <f t="shared" si="1"/>
        <v>4703.9069999999992</v>
      </c>
      <c r="Q4" s="10">
        <v>624.69000000000005</v>
      </c>
      <c r="R4" s="10">
        <v>2143.1909999999998</v>
      </c>
      <c r="S4" s="10">
        <v>460.601</v>
      </c>
      <c r="T4" s="10">
        <v>90.022000000000006</v>
      </c>
      <c r="U4" s="10">
        <v>253.29300000000001</v>
      </c>
      <c r="V4" s="10">
        <v>658.40200000000004</v>
      </c>
      <c r="W4" s="10">
        <v>1667.027</v>
      </c>
      <c r="X4" s="10">
        <f t="shared" si="2"/>
        <v>5897.2260000000006</v>
      </c>
      <c r="Y4" s="10">
        <v>1662.5160000000001</v>
      </c>
      <c r="Z4" s="10">
        <v>95.534999999999997</v>
      </c>
      <c r="AA4" s="10">
        <v>448.52800000000002</v>
      </c>
      <c r="AB4" s="84">
        <f t="shared" si="3"/>
        <v>78416.161399999997</v>
      </c>
      <c r="AC4" s="14"/>
      <c r="AD4" s="14"/>
      <c r="AE4" s="14"/>
      <c r="AF4" s="14"/>
      <c r="AG4" s="14"/>
      <c r="AH4" s="14"/>
      <c r="AI4" s="14"/>
      <c r="AJ4" s="14">
        <v>1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1</v>
      </c>
      <c r="AR4" s="14">
        <v>0</v>
      </c>
      <c r="AS4" s="14">
        <v>0</v>
      </c>
      <c r="AT4" s="14">
        <v>1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4</v>
      </c>
      <c r="BC4" s="14">
        <v>9</v>
      </c>
      <c r="BD4" s="14">
        <v>9</v>
      </c>
      <c r="BE4" s="14">
        <v>1.8</v>
      </c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</row>
    <row r="5" spans="1:185" s="6" customFormat="1" ht="14.25" customHeight="1" x14ac:dyDescent="0.25">
      <c r="A5" s="5">
        <v>36586</v>
      </c>
      <c r="B5" s="10">
        <v>22116.097000000002</v>
      </c>
      <c r="C5" s="10">
        <v>2685.625</v>
      </c>
      <c r="D5" s="10">
        <v>3859.9630000000002</v>
      </c>
      <c r="E5" s="10">
        <v>374.12099999999998</v>
      </c>
      <c r="F5" s="10">
        <f t="shared" si="0"/>
        <v>29035.806</v>
      </c>
      <c r="G5" s="10">
        <v>2015.5840000000001</v>
      </c>
      <c r="H5" s="10">
        <v>1276.6790000000001</v>
      </c>
      <c r="I5" s="10">
        <v>963.41</v>
      </c>
      <c r="J5" s="10">
        <v>1856.6379999999999</v>
      </c>
      <c r="K5" s="10">
        <v>627.26599999999996</v>
      </c>
      <c r="L5" s="10">
        <v>392.34</v>
      </c>
      <c r="M5" s="10">
        <f t="shared" si="4"/>
        <v>7131.9169999999995</v>
      </c>
      <c r="N5" s="10">
        <v>2411.739</v>
      </c>
      <c r="O5" s="10">
        <v>2663.16</v>
      </c>
      <c r="P5" s="10">
        <f t="shared" si="1"/>
        <v>5074.8989999999994</v>
      </c>
      <c r="Q5" s="10">
        <v>642.92399999999998</v>
      </c>
      <c r="R5" s="10">
        <v>2352.1990000000001</v>
      </c>
      <c r="S5" s="10">
        <v>474.12599999999998</v>
      </c>
      <c r="T5" s="10">
        <v>83.861999999999995</v>
      </c>
      <c r="U5" s="10">
        <v>293.64499999999998</v>
      </c>
      <c r="V5" s="10">
        <v>708.67100000000005</v>
      </c>
      <c r="W5" s="10">
        <v>1824.4369999999999</v>
      </c>
      <c r="X5" s="10">
        <f t="shared" si="2"/>
        <v>6379.8639999999996</v>
      </c>
      <c r="Y5" s="10">
        <v>1749.316</v>
      </c>
      <c r="Z5" s="10">
        <v>101.97499999999999</v>
      </c>
      <c r="AA5" s="10">
        <v>472.50700000000001</v>
      </c>
      <c r="AB5" s="84">
        <f t="shared" si="3"/>
        <v>84274.209599999987</v>
      </c>
      <c r="AC5" s="14"/>
      <c r="AD5" s="14"/>
      <c r="AE5" s="14"/>
      <c r="AF5" s="14"/>
      <c r="AG5" s="14"/>
      <c r="AH5" s="94"/>
      <c r="AI5" s="94"/>
      <c r="AJ5" s="95" t="s">
        <v>26</v>
      </c>
      <c r="AK5" s="96" t="s">
        <v>9</v>
      </c>
      <c r="AL5" s="96" t="s">
        <v>10</v>
      </c>
      <c r="AM5" s="96" t="s">
        <v>11</v>
      </c>
      <c r="AN5" s="96" t="s">
        <v>12</v>
      </c>
      <c r="AO5" s="96" t="s">
        <v>13</v>
      </c>
      <c r="AP5" s="96" t="s">
        <v>76</v>
      </c>
      <c r="AQ5" s="95" t="s">
        <v>20</v>
      </c>
      <c r="AR5" s="96" t="s">
        <v>8</v>
      </c>
      <c r="AS5" s="96" t="s">
        <v>7</v>
      </c>
      <c r="AT5" s="95" t="s">
        <v>19</v>
      </c>
      <c r="AU5" s="96" t="s">
        <v>28</v>
      </c>
      <c r="AV5" s="96" t="s">
        <v>4</v>
      </c>
      <c r="AW5" s="96" t="s">
        <v>29</v>
      </c>
      <c r="AX5" s="96" t="s">
        <v>30</v>
      </c>
      <c r="AY5" s="96" t="s">
        <v>31</v>
      </c>
      <c r="AZ5" s="96" t="s">
        <v>32</v>
      </c>
      <c r="BA5" s="96" t="s">
        <v>3</v>
      </c>
      <c r="BB5" s="95" t="s">
        <v>21</v>
      </c>
      <c r="BC5" s="95" t="s">
        <v>22</v>
      </c>
      <c r="BD5" s="95" t="s">
        <v>23</v>
      </c>
      <c r="BE5" s="95" t="s">
        <v>24</v>
      </c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</row>
    <row r="6" spans="1:185" s="6" customFormat="1" x14ac:dyDescent="0.2">
      <c r="A6" s="5">
        <v>36617</v>
      </c>
      <c r="B6" s="10">
        <v>19773.399000000001</v>
      </c>
      <c r="C6" s="10">
        <v>2449.5810000000001</v>
      </c>
      <c r="D6" s="10">
        <v>3854.3679999999999</v>
      </c>
      <c r="E6" s="10">
        <v>409.48200000000003</v>
      </c>
      <c r="F6" s="10">
        <f t="shared" si="0"/>
        <v>26486.83</v>
      </c>
      <c r="G6" s="10">
        <v>2020.9570000000001</v>
      </c>
      <c r="H6" s="10">
        <v>1334.212</v>
      </c>
      <c r="I6" s="10">
        <v>988.70399999999995</v>
      </c>
      <c r="J6" s="10">
        <v>1669.857</v>
      </c>
      <c r="K6" s="10">
        <v>555.46100000000001</v>
      </c>
      <c r="L6" s="10">
        <v>410.22699999999998</v>
      </c>
      <c r="M6" s="10">
        <f t="shared" si="4"/>
        <v>6979.4179999999997</v>
      </c>
      <c r="N6" s="10">
        <v>2292.0569999999998</v>
      </c>
      <c r="O6" s="10">
        <v>2457.1590000000001</v>
      </c>
      <c r="P6" s="10">
        <f t="shared" si="1"/>
        <v>4749.2160000000003</v>
      </c>
      <c r="Q6" s="10">
        <v>474.11700000000002</v>
      </c>
      <c r="R6" s="10">
        <v>2198.248</v>
      </c>
      <c r="S6" s="10">
        <v>474.69499999999999</v>
      </c>
      <c r="T6" s="10">
        <v>100.36799999999999</v>
      </c>
      <c r="U6" s="10">
        <v>259.21300000000002</v>
      </c>
      <c r="V6" s="10">
        <v>683.97299999999996</v>
      </c>
      <c r="W6" s="10">
        <v>1622.96</v>
      </c>
      <c r="X6" s="10">
        <f t="shared" si="2"/>
        <v>5813.5740000000005</v>
      </c>
      <c r="Y6" s="10">
        <v>1562.153</v>
      </c>
      <c r="Z6" s="10">
        <v>94.247</v>
      </c>
      <c r="AA6" s="10">
        <v>471.25099999999998</v>
      </c>
      <c r="AB6" s="84">
        <f t="shared" si="3"/>
        <v>77225.611799999999</v>
      </c>
      <c r="AC6" s="97"/>
      <c r="AD6" s="14"/>
      <c r="AE6" s="14"/>
      <c r="AF6" s="14"/>
      <c r="AG6" s="14"/>
      <c r="AH6" s="98">
        <f>SUMPRODUCT($AJ$4:$BE$4,AJ6:BE6)</f>
        <v>77225.611799999999</v>
      </c>
      <c r="AI6" s="103">
        <f t="shared" ref="AI6:AI69" si="5">A6</f>
        <v>36617</v>
      </c>
      <c r="AJ6" s="99">
        <f t="shared" ref="AJ6:AJ69" si="6">F6</f>
        <v>26486.83</v>
      </c>
      <c r="AK6" s="99">
        <f t="shared" ref="AK6:AK69" si="7">G6</f>
        <v>2020.9570000000001</v>
      </c>
      <c r="AL6" s="99">
        <f t="shared" ref="AL6:AL69" si="8">H6</f>
        <v>1334.212</v>
      </c>
      <c r="AM6" s="99">
        <f t="shared" ref="AM6:AM69" si="9">I6</f>
        <v>988.70399999999995</v>
      </c>
      <c r="AN6" s="99">
        <f t="shared" ref="AN6:AN69" si="10">J6</f>
        <v>1669.857</v>
      </c>
      <c r="AO6" s="99">
        <f t="shared" ref="AO6:AO69" si="11">K6</f>
        <v>555.46100000000001</v>
      </c>
      <c r="AP6" s="99">
        <f t="shared" ref="AP6:AP69" si="12">L6</f>
        <v>410.22699999999998</v>
      </c>
      <c r="AQ6" s="99">
        <f t="shared" ref="AQ6:AQ69" si="13">M6</f>
        <v>6979.4179999999997</v>
      </c>
      <c r="AR6" s="99">
        <f t="shared" ref="AR6:AR69" si="14">N6</f>
        <v>2292.0569999999998</v>
      </c>
      <c r="AS6" s="99">
        <f t="shared" ref="AS6:AS69" si="15">O6</f>
        <v>2457.1590000000001</v>
      </c>
      <c r="AT6" s="99">
        <f t="shared" ref="AT6:AT69" si="16">P6</f>
        <v>4749.2160000000003</v>
      </c>
      <c r="AU6" s="99">
        <f t="shared" ref="AU6:AU69" si="17">Q6</f>
        <v>474.11700000000002</v>
      </c>
      <c r="AV6" s="99">
        <f t="shared" ref="AV6:AV69" si="18">R6</f>
        <v>2198.248</v>
      </c>
      <c r="AW6" s="99">
        <f t="shared" ref="AW6:AW69" si="19">S6</f>
        <v>474.69499999999999</v>
      </c>
      <c r="AX6" s="99">
        <f t="shared" ref="AX6:AX69" si="20">T6</f>
        <v>100.36799999999999</v>
      </c>
      <c r="AY6" s="99">
        <f t="shared" ref="AY6:AY69" si="21">U6</f>
        <v>259.21300000000002</v>
      </c>
      <c r="AZ6" s="99">
        <f t="shared" ref="AZ6:AZ69" si="22">V6</f>
        <v>683.97299999999996</v>
      </c>
      <c r="BA6" s="99">
        <f t="shared" ref="BA6:BA69" si="23">W6</f>
        <v>1622.96</v>
      </c>
      <c r="BB6" s="99">
        <f t="shared" ref="BB6:BB69" si="24">X6</f>
        <v>5813.5740000000005</v>
      </c>
      <c r="BC6" s="99">
        <f t="shared" ref="BC6:BC69" si="25">Y6</f>
        <v>1562.153</v>
      </c>
      <c r="BD6" s="99">
        <f t="shared" ref="BD6:BD69" si="26">Z6</f>
        <v>94.247</v>
      </c>
      <c r="BE6" s="99">
        <f t="shared" ref="BE6:BE69" si="27">AA6</f>
        <v>471.25099999999998</v>
      </c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</row>
    <row r="7" spans="1:185" s="6" customFormat="1" x14ac:dyDescent="0.2">
      <c r="A7" s="5">
        <v>36647</v>
      </c>
      <c r="B7" s="10">
        <v>22011.775000000001</v>
      </c>
      <c r="C7" s="10">
        <v>2665.634</v>
      </c>
      <c r="D7" s="10">
        <v>4537.0829999999996</v>
      </c>
      <c r="E7" s="10">
        <v>435.00700000000001</v>
      </c>
      <c r="F7" s="10">
        <f t="shared" si="0"/>
        <v>29649.499</v>
      </c>
      <c r="G7" s="10">
        <v>2289.8310000000001</v>
      </c>
      <c r="H7" s="10">
        <v>1494.7329999999999</v>
      </c>
      <c r="I7" s="10">
        <v>1110.797</v>
      </c>
      <c r="J7" s="10">
        <v>2000.461</v>
      </c>
      <c r="K7" s="10">
        <v>667.81100000000004</v>
      </c>
      <c r="L7" s="10">
        <v>499.16</v>
      </c>
      <c r="M7" s="10">
        <f t="shared" si="4"/>
        <v>8062.7930000000006</v>
      </c>
      <c r="N7" s="10">
        <v>2446.4920000000002</v>
      </c>
      <c r="O7" s="10">
        <v>2878.107</v>
      </c>
      <c r="P7" s="10">
        <f t="shared" si="1"/>
        <v>5324.5990000000002</v>
      </c>
      <c r="Q7" s="10">
        <v>750.69600000000003</v>
      </c>
      <c r="R7" s="10">
        <v>2644.2420000000002</v>
      </c>
      <c r="S7" s="10">
        <v>592.78300000000002</v>
      </c>
      <c r="T7" s="10">
        <v>115.175</v>
      </c>
      <c r="U7" s="10">
        <v>293.44299999999998</v>
      </c>
      <c r="V7" s="10">
        <v>817.47500000000002</v>
      </c>
      <c r="W7" s="10">
        <v>1983.7539999999999</v>
      </c>
      <c r="X7" s="10">
        <f t="shared" si="2"/>
        <v>7197.5680000000002</v>
      </c>
      <c r="Y7" s="10">
        <v>1831.087</v>
      </c>
      <c r="Z7" s="10">
        <v>106.81</v>
      </c>
      <c r="AA7" s="10">
        <v>465.95299999999997</v>
      </c>
      <c r="AB7" s="84">
        <f t="shared" si="3"/>
        <v>90106.951400000005</v>
      </c>
      <c r="AC7" s="97"/>
      <c r="AD7" s="14"/>
      <c r="AE7" s="14"/>
      <c r="AF7" s="14"/>
      <c r="AG7" s="14"/>
      <c r="AH7" s="98">
        <f t="shared" ref="AH7:AH69" si="28">SUMPRODUCT($AJ$4:$BE$4,AJ7:BE7)</f>
        <v>90106.951399999991</v>
      </c>
      <c r="AI7" s="103">
        <f t="shared" si="5"/>
        <v>36647</v>
      </c>
      <c r="AJ7" s="99">
        <f t="shared" si="6"/>
        <v>29649.499</v>
      </c>
      <c r="AK7" s="99">
        <f t="shared" si="7"/>
        <v>2289.8310000000001</v>
      </c>
      <c r="AL7" s="99">
        <f t="shared" si="8"/>
        <v>1494.7329999999999</v>
      </c>
      <c r="AM7" s="99">
        <f t="shared" si="9"/>
        <v>1110.797</v>
      </c>
      <c r="AN7" s="99">
        <f t="shared" si="10"/>
        <v>2000.461</v>
      </c>
      <c r="AO7" s="99">
        <f t="shared" si="11"/>
        <v>667.81100000000004</v>
      </c>
      <c r="AP7" s="99">
        <f t="shared" si="12"/>
        <v>499.16</v>
      </c>
      <c r="AQ7" s="99">
        <f t="shared" si="13"/>
        <v>8062.7930000000006</v>
      </c>
      <c r="AR7" s="99">
        <f t="shared" si="14"/>
        <v>2446.4920000000002</v>
      </c>
      <c r="AS7" s="99">
        <f t="shared" si="15"/>
        <v>2878.107</v>
      </c>
      <c r="AT7" s="99">
        <f t="shared" si="16"/>
        <v>5324.5990000000002</v>
      </c>
      <c r="AU7" s="99">
        <f t="shared" si="17"/>
        <v>750.69600000000003</v>
      </c>
      <c r="AV7" s="99">
        <f t="shared" si="18"/>
        <v>2644.2420000000002</v>
      </c>
      <c r="AW7" s="99">
        <f t="shared" si="19"/>
        <v>592.78300000000002</v>
      </c>
      <c r="AX7" s="99">
        <f t="shared" si="20"/>
        <v>115.175</v>
      </c>
      <c r="AY7" s="99">
        <f t="shared" si="21"/>
        <v>293.44299999999998</v>
      </c>
      <c r="AZ7" s="99">
        <f t="shared" si="22"/>
        <v>817.47500000000002</v>
      </c>
      <c r="BA7" s="99">
        <f t="shared" si="23"/>
        <v>1983.7539999999999</v>
      </c>
      <c r="BB7" s="99">
        <f t="shared" si="24"/>
        <v>7197.5680000000002</v>
      </c>
      <c r="BC7" s="99">
        <f t="shared" si="25"/>
        <v>1831.087</v>
      </c>
      <c r="BD7" s="99">
        <f t="shared" si="26"/>
        <v>106.81</v>
      </c>
      <c r="BE7" s="99">
        <f t="shared" si="27"/>
        <v>465.95299999999997</v>
      </c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</row>
    <row r="8" spans="1:185" s="6" customFormat="1" x14ac:dyDescent="0.2">
      <c r="A8" s="5">
        <v>36678</v>
      </c>
      <c r="B8" s="10">
        <v>21933.295999999998</v>
      </c>
      <c r="C8" s="10">
        <v>2306.8020000000001</v>
      </c>
      <c r="D8" s="10">
        <v>4755.4740000000002</v>
      </c>
      <c r="E8" s="10">
        <v>337.48099999999999</v>
      </c>
      <c r="F8" s="10">
        <f t="shared" si="0"/>
        <v>29333.053</v>
      </c>
      <c r="G8" s="10">
        <v>2368.1849999999999</v>
      </c>
      <c r="H8" s="10">
        <v>1525.04</v>
      </c>
      <c r="I8" s="10">
        <v>1161.027</v>
      </c>
      <c r="J8" s="10">
        <v>2106.098</v>
      </c>
      <c r="K8" s="10">
        <v>719.73900000000003</v>
      </c>
      <c r="L8" s="10">
        <v>542.42600000000004</v>
      </c>
      <c r="M8" s="10">
        <f t="shared" si="4"/>
        <v>8422.5149999999994</v>
      </c>
      <c r="N8" s="10">
        <v>2362.9740000000002</v>
      </c>
      <c r="O8" s="10">
        <v>2715.4609999999998</v>
      </c>
      <c r="P8" s="10">
        <f t="shared" si="1"/>
        <v>5078.4349999999995</v>
      </c>
      <c r="Q8" s="10">
        <v>700.79100000000005</v>
      </c>
      <c r="R8" s="10">
        <v>2801.5659999999998</v>
      </c>
      <c r="S8" s="10">
        <v>675.28300000000002</v>
      </c>
      <c r="T8" s="10">
        <v>110.08499999999999</v>
      </c>
      <c r="U8" s="10">
        <v>273.99299999999999</v>
      </c>
      <c r="V8" s="10">
        <v>855.36900000000003</v>
      </c>
      <c r="W8" s="10">
        <v>1862.4290000000001</v>
      </c>
      <c r="X8" s="10">
        <f t="shared" si="2"/>
        <v>7279.5160000000005</v>
      </c>
      <c r="Y8" s="10">
        <v>1716.6120000000001</v>
      </c>
      <c r="Z8" s="10">
        <v>105.57599999999999</v>
      </c>
      <c r="AA8" s="10">
        <v>428.67099999999999</v>
      </c>
      <c r="AB8" s="84">
        <f t="shared" si="3"/>
        <v>89123.366799999989</v>
      </c>
      <c r="AC8" s="97"/>
      <c r="AD8" s="14"/>
      <c r="AE8" s="14"/>
      <c r="AF8" s="14"/>
      <c r="AG8" s="14"/>
      <c r="AH8" s="98">
        <f t="shared" si="28"/>
        <v>89123.366799999989</v>
      </c>
      <c r="AI8" s="103">
        <f t="shared" si="5"/>
        <v>36678</v>
      </c>
      <c r="AJ8" s="99">
        <f t="shared" si="6"/>
        <v>29333.053</v>
      </c>
      <c r="AK8" s="99">
        <f t="shared" si="7"/>
        <v>2368.1849999999999</v>
      </c>
      <c r="AL8" s="99">
        <f t="shared" si="8"/>
        <v>1525.04</v>
      </c>
      <c r="AM8" s="99">
        <f t="shared" si="9"/>
        <v>1161.027</v>
      </c>
      <c r="AN8" s="99">
        <f t="shared" si="10"/>
        <v>2106.098</v>
      </c>
      <c r="AO8" s="99">
        <f t="shared" si="11"/>
        <v>719.73900000000003</v>
      </c>
      <c r="AP8" s="99">
        <f t="shared" si="12"/>
        <v>542.42600000000004</v>
      </c>
      <c r="AQ8" s="99">
        <f t="shared" si="13"/>
        <v>8422.5149999999994</v>
      </c>
      <c r="AR8" s="99">
        <f t="shared" si="14"/>
        <v>2362.9740000000002</v>
      </c>
      <c r="AS8" s="99">
        <f t="shared" si="15"/>
        <v>2715.4609999999998</v>
      </c>
      <c r="AT8" s="99">
        <f t="shared" si="16"/>
        <v>5078.4349999999995</v>
      </c>
      <c r="AU8" s="99">
        <f t="shared" si="17"/>
        <v>700.79100000000005</v>
      </c>
      <c r="AV8" s="99">
        <f t="shared" si="18"/>
        <v>2801.5659999999998</v>
      </c>
      <c r="AW8" s="99">
        <f t="shared" si="19"/>
        <v>675.28300000000002</v>
      </c>
      <c r="AX8" s="99">
        <f t="shared" si="20"/>
        <v>110.08499999999999</v>
      </c>
      <c r="AY8" s="99">
        <f t="shared" si="21"/>
        <v>273.99299999999999</v>
      </c>
      <c r="AZ8" s="99">
        <f t="shared" si="22"/>
        <v>855.36900000000003</v>
      </c>
      <c r="BA8" s="99">
        <f t="shared" si="23"/>
        <v>1862.4290000000001</v>
      </c>
      <c r="BB8" s="99">
        <f t="shared" si="24"/>
        <v>7279.5160000000005</v>
      </c>
      <c r="BC8" s="99">
        <f t="shared" si="25"/>
        <v>1716.6120000000001</v>
      </c>
      <c r="BD8" s="99">
        <f t="shared" si="26"/>
        <v>105.57599999999999</v>
      </c>
      <c r="BE8" s="99">
        <f t="shared" si="27"/>
        <v>428.67099999999999</v>
      </c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</row>
    <row r="9" spans="1:185" s="6" customFormat="1" x14ac:dyDescent="0.2">
      <c r="A9" s="5">
        <v>36708</v>
      </c>
      <c r="B9" s="10">
        <v>21784.12</v>
      </c>
      <c r="C9" s="10">
        <v>2573.0770000000002</v>
      </c>
      <c r="D9" s="10">
        <v>5287.4269999999997</v>
      </c>
      <c r="E9" s="10">
        <v>349.61599999999999</v>
      </c>
      <c r="F9" s="10">
        <f t="shared" si="0"/>
        <v>29994.239999999998</v>
      </c>
      <c r="G9" s="10">
        <v>2438.1469999999999</v>
      </c>
      <c r="H9" s="10">
        <v>1605.5830000000001</v>
      </c>
      <c r="I9" s="10">
        <v>1177.9349999999999</v>
      </c>
      <c r="J9" s="10">
        <v>2044.7670000000001</v>
      </c>
      <c r="K9" s="10">
        <v>578.20799999999997</v>
      </c>
      <c r="L9" s="10">
        <v>588.83900000000006</v>
      </c>
      <c r="M9" s="10">
        <f t="shared" si="4"/>
        <v>8433.4789999999994</v>
      </c>
      <c r="N9" s="10">
        <v>2579.8890000000001</v>
      </c>
      <c r="O9" s="10">
        <v>2764.6709999999998</v>
      </c>
      <c r="P9" s="10">
        <f t="shared" si="1"/>
        <v>5344.5599999999995</v>
      </c>
      <c r="Q9" s="10">
        <v>608.65700000000004</v>
      </c>
      <c r="R9" s="10">
        <v>2429.625</v>
      </c>
      <c r="S9" s="10">
        <v>458.10500000000002</v>
      </c>
      <c r="T9" s="10">
        <v>112.643</v>
      </c>
      <c r="U9" s="10">
        <v>259.947</v>
      </c>
      <c r="V9" s="10">
        <v>811.85299999999995</v>
      </c>
      <c r="W9" s="10">
        <v>1782.895</v>
      </c>
      <c r="X9" s="10">
        <f t="shared" si="2"/>
        <v>6463.7250000000004</v>
      </c>
      <c r="Y9" s="10">
        <v>1736.816</v>
      </c>
      <c r="Z9" s="10">
        <v>97.900999999999996</v>
      </c>
      <c r="AA9" s="10">
        <v>440.17200000000003</v>
      </c>
      <c r="AB9" s="84">
        <f t="shared" si="3"/>
        <v>86931.941600000006</v>
      </c>
      <c r="AC9" s="97"/>
      <c r="AD9" s="14"/>
      <c r="AE9" s="14"/>
      <c r="AF9" s="14"/>
      <c r="AG9" s="14"/>
      <c r="AH9" s="98">
        <f t="shared" si="28"/>
        <v>86931.941599999991</v>
      </c>
      <c r="AI9" s="103">
        <f t="shared" si="5"/>
        <v>36708</v>
      </c>
      <c r="AJ9" s="99">
        <f t="shared" si="6"/>
        <v>29994.239999999998</v>
      </c>
      <c r="AK9" s="99">
        <f t="shared" si="7"/>
        <v>2438.1469999999999</v>
      </c>
      <c r="AL9" s="99">
        <f t="shared" si="8"/>
        <v>1605.5830000000001</v>
      </c>
      <c r="AM9" s="99">
        <f t="shared" si="9"/>
        <v>1177.9349999999999</v>
      </c>
      <c r="AN9" s="99">
        <f t="shared" si="10"/>
        <v>2044.7670000000001</v>
      </c>
      <c r="AO9" s="99">
        <f t="shared" si="11"/>
        <v>578.20799999999997</v>
      </c>
      <c r="AP9" s="99">
        <f t="shared" si="12"/>
        <v>588.83900000000006</v>
      </c>
      <c r="AQ9" s="99">
        <f t="shared" si="13"/>
        <v>8433.4789999999994</v>
      </c>
      <c r="AR9" s="99">
        <f t="shared" si="14"/>
        <v>2579.8890000000001</v>
      </c>
      <c r="AS9" s="99">
        <f t="shared" si="15"/>
        <v>2764.6709999999998</v>
      </c>
      <c r="AT9" s="99">
        <f t="shared" si="16"/>
        <v>5344.5599999999995</v>
      </c>
      <c r="AU9" s="99">
        <f t="shared" si="17"/>
        <v>608.65700000000004</v>
      </c>
      <c r="AV9" s="99">
        <f t="shared" si="18"/>
        <v>2429.625</v>
      </c>
      <c r="AW9" s="99">
        <f t="shared" si="19"/>
        <v>458.10500000000002</v>
      </c>
      <c r="AX9" s="99">
        <f t="shared" si="20"/>
        <v>112.643</v>
      </c>
      <c r="AY9" s="99">
        <f t="shared" si="21"/>
        <v>259.947</v>
      </c>
      <c r="AZ9" s="99">
        <f t="shared" si="22"/>
        <v>811.85299999999995</v>
      </c>
      <c r="BA9" s="99">
        <f t="shared" si="23"/>
        <v>1782.895</v>
      </c>
      <c r="BB9" s="99">
        <f t="shared" si="24"/>
        <v>6463.7250000000004</v>
      </c>
      <c r="BC9" s="99">
        <f t="shared" si="25"/>
        <v>1736.816</v>
      </c>
      <c r="BD9" s="99">
        <f t="shared" si="26"/>
        <v>97.900999999999996</v>
      </c>
      <c r="BE9" s="99">
        <f t="shared" si="27"/>
        <v>440.17200000000003</v>
      </c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</row>
    <row r="10" spans="1:185" s="6" customFormat="1" x14ac:dyDescent="0.2">
      <c r="A10" s="5">
        <v>36739</v>
      </c>
      <c r="B10" s="10">
        <v>23075.848000000002</v>
      </c>
      <c r="C10" s="10">
        <v>2645.384</v>
      </c>
      <c r="D10" s="10">
        <v>5610.3389999999999</v>
      </c>
      <c r="E10" s="10">
        <v>350.49599999999998</v>
      </c>
      <c r="F10" s="10">
        <f t="shared" si="0"/>
        <v>31682.067000000003</v>
      </c>
      <c r="G10" s="10">
        <v>2517.8850000000002</v>
      </c>
      <c r="H10" s="10">
        <v>1739.2280000000001</v>
      </c>
      <c r="I10" s="10">
        <v>1137.5709999999999</v>
      </c>
      <c r="J10" s="10">
        <v>2189.5790000000002</v>
      </c>
      <c r="K10" s="10">
        <v>626.78099999999995</v>
      </c>
      <c r="L10" s="10">
        <v>631.125</v>
      </c>
      <c r="M10" s="10">
        <f t="shared" si="4"/>
        <v>8842.1690000000017</v>
      </c>
      <c r="N10" s="10">
        <v>2822.6329999999998</v>
      </c>
      <c r="O10" s="10">
        <v>2821.8890000000001</v>
      </c>
      <c r="P10" s="10">
        <f t="shared" si="1"/>
        <v>5644.5219999999999</v>
      </c>
      <c r="Q10" s="10">
        <v>614.14700000000005</v>
      </c>
      <c r="R10" s="10">
        <v>2602.7179999999998</v>
      </c>
      <c r="S10" s="10">
        <v>479.60599999999999</v>
      </c>
      <c r="T10" s="10">
        <v>114.976</v>
      </c>
      <c r="U10" s="10">
        <v>285.572</v>
      </c>
      <c r="V10" s="10">
        <v>843.84699999999998</v>
      </c>
      <c r="W10" s="10">
        <v>1851.1969999999999</v>
      </c>
      <c r="X10" s="10">
        <f t="shared" si="2"/>
        <v>6792.0629999999992</v>
      </c>
      <c r="Y10" s="10">
        <v>1857.691</v>
      </c>
      <c r="Z10" s="10">
        <v>109.324</v>
      </c>
      <c r="AA10" s="10">
        <v>465.95800000000003</v>
      </c>
      <c r="AB10" s="84">
        <f t="shared" si="3"/>
        <v>91878.869399999996</v>
      </c>
      <c r="AC10" s="97"/>
      <c r="AD10" s="14"/>
      <c r="AE10" s="14"/>
      <c r="AF10" s="14"/>
      <c r="AG10" s="14"/>
      <c r="AH10" s="98">
        <f t="shared" si="28"/>
        <v>91878.869399999996</v>
      </c>
      <c r="AI10" s="103">
        <f t="shared" si="5"/>
        <v>36739</v>
      </c>
      <c r="AJ10" s="99">
        <f t="shared" si="6"/>
        <v>31682.067000000003</v>
      </c>
      <c r="AK10" s="99">
        <f t="shared" si="7"/>
        <v>2517.8850000000002</v>
      </c>
      <c r="AL10" s="99">
        <f t="shared" si="8"/>
        <v>1739.2280000000001</v>
      </c>
      <c r="AM10" s="99">
        <f t="shared" si="9"/>
        <v>1137.5709999999999</v>
      </c>
      <c r="AN10" s="99">
        <f t="shared" si="10"/>
        <v>2189.5790000000002</v>
      </c>
      <c r="AO10" s="99">
        <f t="shared" si="11"/>
        <v>626.78099999999995</v>
      </c>
      <c r="AP10" s="99">
        <f t="shared" si="12"/>
        <v>631.125</v>
      </c>
      <c r="AQ10" s="99">
        <f t="shared" si="13"/>
        <v>8842.1690000000017</v>
      </c>
      <c r="AR10" s="99">
        <f t="shared" si="14"/>
        <v>2822.6329999999998</v>
      </c>
      <c r="AS10" s="99">
        <f t="shared" si="15"/>
        <v>2821.8890000000001</v>
      </c>
      <c r="AT10" s="99">
        <f t="shared" si="16"/>
        <v>5644.5219999999999</v>
      </c>
      <c r="AU10" s="99">
        <f t="shared" si="17"/>
        <v>614.14700000000005</v>
      </c>
      <c r="AV10" s="99">
        <f t="shared" si="18"/>
        <v>2602.7179999999998</v>
      </c>
      <c r="AW10" s="99">
        <f t="shared" si="19"/>
        <v>479.60599999999999</v>
      </c>
      <c r="AX10" s="99">
        <f t="shared" si="20"/>
        <v>114.976</v>
      </c>
      <c r="AY10" s="99">
        <f t="shared" si="21"/>
        <v>285.572</v>
      </c>
      <c r="AZ10" s="99">
        <f t="shared" si="22"/>
        <v>843.84699999999998</v>
      </c>
      <c r="BA10" s="99">
        <f t="shared" si="23"/>
        <v>1851.1969999999999</v>
      </c>
      <c r="BB10" s="99">
        <f t="shared" si="24"/>
        <v>6792.0629999999992</v>
      </c>
      <c r="BC10" s="99">
        <f t="shared" si="25"/>
        <v>1857.691</v>
      </c>
      <c r="BD10" s="99">
        <f t="shared" si="26"/>
        <v>109.324</v>
      </c>
      <c r="BE10" s="99">
        <f t="shared" si="27"/>
        <v>465.95800000000003</v>
      </c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</row>
    <row r="11" spans="1:185" s="6" customFormat="1" x14ac:dyDescent="0.2">
      <c r="A11" s="5">
        <v>36770</v>
      </c>
      <c r="B11" s="10">
        <v>22080.63</v>
      </c>
      <c r="C11" s="10">
        <v>2685.5160000000001</v>
      </c>
      <c r="D11" s="10">
        <v>5195.0379999999996</v>
      </c>
      <c r="E11" s="10">
        <v>313.39100000000002</v>
      </c>
      <c r="F11" s="10">
        <f t="shared" si="0"/>
        <v>30274.575000000001</v>
      </c>
      <c r="G11" s="10">
        <v>2365.58</v>
      </c>
      <c r="H11" s="10">
        <v>1605.1959999999999</v>
      </c>
      <c r="I11" s="10">
        <v>1042.5060000000001</v>
      </c>
      <c r="J11" s="10">
        <v>1946.62</v>
      </c>
      <c r="K11" s="10">
        <v>614.19399999999996</v>
      </c>
      <c r="L11" s="10">
        <v>573.52800000000002</v>
      </c>
      <c r="M11" s="10">
        <f t="shared" si="4"/>
        <v>8147.6239999999998</v>
      </c>
      <c r="N11" s="10">
        <v>2572.9789999999998</v>
      </c>
      <c r="O11" s="10">
        <v>2639.6</v>
      </c>
      <c r="P11" s="10">
        <f t="shared" si="1"/>
        <v>5212.5789999999997</v>
      </c>
      <c r="Q11" s="10">
        <v>531.28800000000001</v>
      </c>
      <c r="R11" s="10">
        <v>2472.8180000000002</v>
      </c>
      <c r="S11" s="10">
        <v>465.19900000000001</v>
      </c>
      <c r="T11" s="10">
        <v>107.732</v>
      </c>
      <c r="U11" s="10">
        <v>292.87099999999998</v>
      </c>
      <c r="V11" s="10">
        <v>742.31299999999999</v>
      </c>
      <c r="W11" s="10">
        <v>1784.287</v>
      </c>
      <c r="X11" s="10">
        <f t="shared" si="2"/>
        <v>6396.5080000000007</v>
      </c>
      <c r="Y11" s="10">
        <v>1704.7529999999999</v>
      </c>
      <c r="Z11" s="10">
        <v>110.76300000000001</v>
      </c>
      <c r="AA11" s="10">
        <v>331.50299999999999</v>
      </c>
      <c r="AB11" s="84">
        <f t="shared" si="3"/>
        <v>86157.159400000004</v>
      </c>
      <c r="AC11" s="97"/>
      <c r="AD11" s="14"/>
      <c r="AE11" s="14"/>
      <c r="AF11" s="14"/>
      <c r="AG11" s="14"/>
      <c r="AH11" s="98">
        <f t="shared" si="28"/>
        <v>86157.159400000004</v>
      </c>
      <c r="AI11" s="103">
        <f t="shared" si="5"/>
        <v>36770</v>
      </c>
      <c r="AJ11" s="99">
        <f t="shared" si="6"/>
        <v>30274.575000000001</v>
      </c>
      <c r="AK11" s="99">
        <f t="shared" si="7"/>
        <v>2365.58</v>
      </c>
      <c r="AL11" s="99">
        <f t="shared" si="8"/>
        <v>1605.1959999999999</v>
      </c>
      <c r="AM11" s="99">
        <f t="shared" si="9"/>
        <v>1042.5060000000001</v>
      </c>
      <c r="AN11" s="99">
        <f t="shared" si="10"/>
        <v>1946.62</v>
      </c>
      <c r="AO11" s="99">
        <f t="shared" si="11"/>
        <v>614.19399999999996</v>
      </c>
      <c r="AP11" s="99">
        <f t="shared" si="12"/>
        <v>573.52800000000002</v>
      </c>
      <c r="AQ11" s="99">
        <f t="shared" si="13"/>
        <v>8147.6239999999998</v>
      </c>
      <c r="AR11" s="99">
        <f t="shared" si="14"/>
        <v>2572.9789999999998</v>
      </c>
      <c r="AS11" s="99">
        <f t="shared" si="15"/>
        <v>2639.6</v>
      </c>
      <c r="AT11" s="99">
        <f t="shared" si="16"/>
        <v>5212.5789999999997</v>
      </c>
      <c r="AU11" s="99">
        <f t="shared" si="17"/>
        <v>531.28800000000001</v>
      </c>
      <c r="AV11" s="99">
        <f t="shared" si="18"/>
        <v>2472.8180000000002</v>
      </c>
      <c r="AW11" s="99">
        <f t="shared" si="19"/>
        <v>465.19900000000001</v>
      </c>
      <c r="AX11" s="99">
        <f t="shared" si="20"/>
        <v>107.732</v>
      </c>
      <c r="AY11" s="99">
        <f t="shared" si="21"/>
        <v>292.87099999999998</v>
      </c>
      <c r="AZ11" s="99">
        <f t="shared" si="22"/>
        <v>742.31299999999999</v>
      </c>
      <c r="BA11" s="99">
        <f t="shared" si="23"/>
        <v>1784.287</v>
      </c>
      <c r="BB11" s="99">
        <f t="shared" si="24"/>
        <v>6396.5080000000007</v>
      </c>
      <c r="BC11" s="99">
        <f t="shared" si="25"/>
        <v>1704.7529999999999</v>
      </c>
      <c r="BD11" s="99">
        <f t="shared" si="26"/>
        <v>110.76300000000001</v>
      </c>
      <c r="BE11" s="99">
        <f t="shared" si="27"/>
        <v>331.50299999999999</v>
      </c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</row>
    <row r="12" spans="1:185" s="6" customFormat="1" x14ac:dyDescent="0.2">
      <c r="A12" s="5">
        <v>36800</v>
      </c>
      <c r="B12" s="10">
        <v>21926.312000000002</v>
      </c>
      <c r="C12" s="10">
        <v>2749.0479999999998</v>
      </c>
      <c r="D12" s="10">
        <v>4883.6180000000004</v>
      </c>
      <c r="E12" s="10">
        <v>287.23099999999999</v>
      </c>
      <c r="F12" s="10">
        <f t="shared" si="0"/>
        <v>29846.209000000003</v>
      </c>
      <c r="G12" s="10">
        <v>2206.6089999999999</v>
      </c>
      <c r="H12" s="10">
        <v>1412.768</v>
      </c>
      <c r="I12" s="10">
        <v>949.37599999999998</v>
      </c>
      <c r="J12" s="10">
        <v>1813.212</v>
      </c>
      <c r="K12" s="10">
        <v>539.00599999999997</v>
      </c>
      <c r="L12" s="10">
        <v>504.34199999999998</v>
      </c>
      <c r="M12" s="10">
        <f t="shared" si="4"/>
        <v>7425.3130000000001</v>
      </c>
      <c r="N12" s="10">
        <v>2513.3130000000001</v>
      </c>
      <c r="O12" s="10">
        <v>2499.8240000000001</v>
      </c>
      <c r="P12" s="10">
        <f t="shared" si="1"/>
        <v>5013.1370000000006</v>
      </c>
      <c r="Q12" s="10">
        <v>549.44100000000003</v>
      </c>
      <c r="R12" s="10">
        <v>2366.502</v>
      </c>
      <c r="S12" s="10">
        <v>442.72699999999998</v>
      </c>
      <c r="T12" s="10">
        <v>112.20399999999999</v>
      </c>
      <c r="U12" s="10">
        <v>283.84399999999999</v>
      </c>
      <c r="V12" s="10">
        <v>703.68200000000002</v>
      </c>
      <c r="W12" s="10">
        <v>1680.643</v>
      </c>
      <c r="X12" s="10">
        <f t="shared" si="2"/>
        <v>6139.0430000000006</v>
      </c>
      <c r="Y12" s="10">
        <v>1704.9480000000001</v>
      </c>
      <c r="Z12" s="10">
        <v>112.473</v>
      </c>
      <c r="AA12" s="10">
        <v>331.065</v>
      </c>
      <c r="AB12" s="84">
        <f t="shared" si="3"/>
        <v>83793.537000000011</v>
      </c>
      <c r="AC12" s="97"/>
      <c r="AD12" s="14"/>
      <c r="AE12" s="14"/>
      <c r="AF12" s="14"/>
      <c r="AG12" s="14"/>
      <c r="AH12" s="98">
        <f t="shared" si="28"/>
        <v>83793.537000000011</v>
      </c>
      <c r="AI12" s="103">
        <f t="shared" si="5"/>
        <v>36800</v>
      </c>
      <c r="AJ12" s="99">
        <f t="shared" si="6"/>
        <v>29846.209000000003</v>
      </c>
      <c r="AK12" s="99">
        <f t="shared" si="7"/>
        <v>2206.6089999999999</v>
      </c>
      <c r="AL12" s="99">
        <f t="shared" si="8"/>
        <v>1412.768</v>
      </c>
      <c r="AM12" s="99">
        <f t="shared" si="9"/>
        <v>949.37599999999998</v>
      </c>
      <c r="AN12" s="99">
        <f t="shared" si="10"/>
        <v>1813.212</v>
      </c>
      <c r="AO12" s="99">
        <f t="shared" si="11"/>
        <v>539.00599999999997</v>
      </c>
      <c r="AP12" s="99">
        <f t="shared" si="12"/>
        <v>504.34199999999998</v>
      </c>
      <c r="AQ12" s="99">
        <f t="shared" si="13"/>
        <v>7425.3130000000001</v>
      </c>
      <c r="AR12" s="99">
        <f t="shared" si="14"/>
        <v>2513.3130000000001</v>
      </c>
      <c r="AS12" s="99">
        <f t="shared" si="15"/>
        <v>2499.8240000000001</v>
      </c>
      <c r="AT12" s="99">
        <f t="shared" si="16"/>
        <v>5013.1370000000006</v>
      </c>
      <c r="AU12" s="99">
        <f t="shared" si="17"/>
        <v>549.44100000000003</v>
      </c>
      <c r="AV12" s="99">
        <f t="shared" si="18"/>
        <v>2366.502</v>
      </c>
      <c r="AW12" s="99">
        <f t="shared" si="19"/>
        <v>442.72699999999998</v>
      </c>
      <c r="AX12" s="99">
        <f t="shared" si="20"/>
        <v>112.20399999999999</v>
      </c>
      <c r="AY12" s="99">
        <f t="shared" si="21"/>
        <v>283.84399999999999</v>
      </c>
      <c r="AZ12" s="99">
        <f t="shared" si="22"/>
        <v>703.68200000000002</v>
      </c>
      <c r="BA12" s="99">
        <f t="shared" si="23"/>
        <v>1680.643</v>
      </c>
      <c r="BB12" s="99">
        <f t="shared" si="24"/>
        <v>6139.0430000000006</v>
      </c>
      <c r="BC12" s="99">
        <f t="shared" si="25"/>
        <v>1704.9480000000001</v>
      </c>
      <c r="BD12" s="99">
        <f t="shared" si="26"/>
        <v>112.473</v>
      </c>
      <c r="BE12" s="99">
        <f t="shared" si="27"/>
        <v>331.065</v>
      </c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</row>
    <row r="13" spans="1:185" s="6" customFormat="1" x14ac:dyDescent="0.2">
      <c r="A13" s="5">
        <v>36831</v>
      </c>
      <c r="B13" s="10">
        <v>22174.481</v>
      </c>
      <c r="C13" s="10">
        <v>2604.4450000000002</v>
      </c>
      <c r="D13" s="10">
        <v>4586.7820000000002</v>
      </c>
      <c r="E13" s="10">
        <v>265.04399999999998</v>
      </c>
      <c r="F13" s="10">
        <f t="shared" si="0"/>
        <v>29630.752</v>
      </c>
      <c r="G13" s="10">
        <v>2230.1779999999999</v>
      </c>
      <c r="H13" s="10">
        <v>1465.384</v>
      </c>
      <c r="I13" s="10">
        <v>915.38099999999997</v>
      </c>
      <c r="J13" s="10">
        <v>1902.3009999999999</v>
      </c>
      <c r="K13" s="10">
        <v>598.09</v>
      </c>
      <c r="L13" s="10">
        <v>466.72500000000002</v>
      </c>
      <c r="M13" s="10">
        <f t="shared" si="4"/>
        <v>7578.0590000000011</v>
      </c>
      <c r="N13" s="10">
        <v>2395.364</v>
      </c>
      <c r="O13" s="10">
        <v>2574.17</v>
      </c>
      <c r="P13" s="10">
        <f t="shared" si="1"/>
        <v>4969.5339999999997</v>
      </c>
      <c r="Q13" s="10">
        <v>556.99</v>
      </c>
      <c r="R13" s="10">
        <v>2529.5120000000002</v>
      </c>
      <c r="S13" s="10">
        <v>469.66399999999999</v>
      </c>
      <c r="T13" s="10">
        <v>112.764</v>
      </c>
      <c r="U13" s="10">
        <v>297.07799999999997</v>
      </c>
      <c r="V13" s="10">
        <v>720.52099999999996</v>
      </c>
      <c r="W13" s="10">
        <v>1772.527</v>
      </c>
      <c r="X13" s="10">
        <f t="shared" si="2"/>
        <v>6459.0560000000005</v>
      </c>
      <c r="Y13" s="10">
        <v>1729.425</v>
      </c>
      <c r="Z13" s="10">
        <v>124.221</v>
      </c>
      <c r="AA13" s="10">
        <v>429.64499999999998</v>
      </c>
      <c r="AB13" s="84">
        <f t="shared" si="3"/>
        <v>85470.744000000006</v>
      </c>
      <c r="AC13" s="97"/>
      <c r="AD13" s="14"/>
      <c r="AE13" s="14"/>
      <c r="AF13" s="14"/>
      <c r="AG13" s="14"/>
      <c r="AH13" s="98">
        <f t="shared" si="28"/>
        <v>85470.744000000006</v>
      </c>
      <c r="AI13" s="103">
        <f t="shared" si="5"/>
        <v>36831</v>
      </c>
      <c r="AJ13" s="99">
        <f t="shared" si="6"/>
        <v>29630.752</v>
      </c>
      <c r="AK13" s="99">
        <f t="shared" si="7"/>
        <v>2230.1779999999999</v>
      </c>
      <c r="AL13" s="99">
        <f t="shared" si="8"/>
        <v>1465.384</v>
      </c>
      <c r="AM13" s="99">
        <f t="shared" si="9"/>
        <v>915.38099999999997</v>
      </c>
      <c r="AN13" s="99">
        <f t="shared" si="10"/>
        <v>1902.3009999999999</v>
      </c>
      <c r="AO13" s="99">
        <f t="shared" si="11"/>
        <v>598.09</v>
      </c>
      <c r="AP13" s="99">
        <f t="shared" si="12"/>
        <v>466.72500000000002</v>
      </c>
      <c r="AQ13" s="99">
        <f t="shared" si="13"/>
        <v>7578.0590000000011</v>
      </c>
      <c r="AR13" s="99">
        <f t="shared" si="14"/>
        <v>2395.364</v>
      </c>
      <c r="AS13" s="99">
        <f t="shared" si="15"/>
        <v>2574.17</v>
      </c>
      <c r="AT13" s="99">
        <f t="shared" si="16"/>
        <v>4969.5339999999997</v>
      </c>
      <c r="AU13" s="99">
        <f t="shared" si="17"/>
        <v>556.99</v>
      </c>
      <c r="AV13" s="99">
        <f t="shared" si="18"/>
        <v>2529.5120000000002</v>
      </c>
      <c r="AW13" s="99">
        <f t="shared" si="19"/>
        <v>469.66399999999999</v>
      </c>
      <c r="AX13" s="99">
        <f t="shared" si="20"/>
        <v>112.764</v>
      </c>
      <c r="AY13" s="99">
        <f t="shared" si="21"/>
        <v>297.07799999999997</v>
      </c>
      <c r="AZ13" s="99">
        <f t="shared" si="22"/>
        <v>720.52099999999996</v>
      </c>
      <c r="BA13" s="99">
        <f t="shared" si="23"/>
        <v>1772.527</v>
      </c>
      <c r="BB13" s="99">
        <f t="shared" si="24"/>
        <v>6459.0560000000005</v>
      </c>
      <c r="BC13" s="99">
        <f t="shared" si="25"/>
        <v>1729.425</v>
      </c>
      <c r="BD13" s="99">
        <f t="shared" si="26"/>
        <v>124.221</v>
      </c>
      <c r="BE13" s="99">
        <f t="shared" si="27"/>
        <v>429.64499999999998</v>
      </c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</row>
    <row r="14" spans="1:185" s="6" customFormat="1" x14ac:dyDescent="0.2">
      <c r="A14" s="5">
        <v>36861</v>
      </c>
      <c r="B14" s="10">
        <v>21220.859</v>
      </c>
      <c r="C14" s="10">
        <v>2191.3969999999999</v>
      </c>
      <c r="D14" s="10">
        <v>3767.91</v>
      </c>
      <c r="E14" s="10">
        <v>231.143</v>
      </c>
      <c r="F14" s="10">
        <f t="shared" si="0"/>
        <v>27411.309000000001</v>
      </c>
      <c r="G14" s="10">
        <v>2002.9390000000001</v>
      </c>
      <c r="H14" s="10">
        <v>1261.1320000000001</v>
      </c>
      <c r="I14" s="10">
        <v>804.09900000000005</v>
      </c>
      <c r="J14" s="10">
        <v>1776.3530000000001</v>
      </c>
      <c r="K14" s="10">
        <v>615.79499999999996</v>
      </c>
      <c r="L14" s="10">
        <v>379.44499999999999</v>
      </c>
      <c r="M14" s="10">
        <f t="shared" si="4"/>
        <v>6839.7629999999999</v>
      </c>
      <c r="N14" s="10">
        <v>2222.549</v>
      </c>
      <c r="O14" s="10">
        <v>2220.3530000000001</v>
      </c>
      <c r="P14" s="10">
        <f t="shared" si="1"/>
        <v>4442.902</v>
      </c>
      <c r="Q14" s="10">
        <v>512.08100000000002</v>
      </c>
      <c r="R14" s="10">
        <v>2349.5160000000001</v>
      </c>
      <c r="S14" s="10">
        <v>428.64100000000002</v>
      </c>
      <c r="T14" s="10">
        <v>89.238</v>
      </c>
      <c r="U14" s="10">
        <v>311.03899999999999</v>
      </c>
      <c r="V14" s="10">
        <v>717.20500000000004</v>
      </c>
      <c r="W14" s="10">
        <v>1679.6949999999999</v>
      </c>
      <c r="X14" s="10">
        <f t="shared" si="2"/>
        <v>6087.415</v>
      </c>
      <c r="Y14" s="10">
        <v>1720.914</v>
      </c>
      <c r="Z14" s="10">
        <v>102.438</v>
      </c>
      <c r="AA14" s="10">
        <v>495.40800000000002</v>
      </c>
      <c r="AB14" s="84">
        <f t="shared" si="3"/>
        <v>80345.536400000012</v>
      </c>
      <c r="AC14" s="97"/>
      <c r="AD14" s="14"/>
      <c r="AE14" s="14"/>
      <c r="AF14" s="14"/>
      <c r="AG14" s="14"/>
      <c r="AH14" s="98">
        <f t="shared" si="28"/>
        <v>80345.536399999997</v>
      </c>
      <c r="AI14" s="103">
        <f t="shared" si="5"/>
        <v>36861</v>
      </c>
      <c r="AJ14" s="99">
        <f t="shared" si="6"/>
        <v>27411.309000000001</v>
      </c>
      <c r="AK14" s="99">
        <f t="shared" si="7"/>
        <v>2002.9390000000001</v>
      </c>
      <c r="AL14" s="99">
        <f t="shared" si="8"/>
        <v>1261.1320000000001</v>
      </c>
      <c r="AM14" s="99">
        <f t="shared" si="9"/>
        <v>804.09900000000005</v>
      </c>
      <c r="AN14" s="99">
        <f t="shared" si="10"/>
        <v>1776.3530000000001</v>
      </c>
      <c r="AO14" s="99">
        <f t="shared" si="11"/>
        <v>615.79499999999996</v>
      </c>
      <c r="AP14" s="99">
        <f t="shared" si="12"/>
        <v>379.44499999999999</v>
      </c>
      <c r="AQ14" s="99">
        <f t="shared" si="13"/>
        <v>6839.7629999999999</v>
      </c>
      <c r="AR14" s="99">
        <f t="shared" si="14"/>
        <v>2222.549</v>
      </c>
      <c r="AS14" s="99">
        <f t="shared" si="15"/>
        <v>2220.3530000000001</v>
      </c>
      <c r="AT14" s="99">
        <f t="shared" si="16"/>
        <v>4442.902</v>
      </c>
      <c r="AU14" s="99">
        <f t="shared" si="17"/>
        <v>512.08100000000002</v>
      </c>
      <c r="AV14" s="99">
        <f t="shared" si="18"/>
        <v>2349.5160000000001</v>
      </c>
      <c r="AW14" s="99">
        <f t="shared" si="19"/>
        <v>428.64100000000002</v>
      </c>
      <c r="AX14" s="99">
        <f t="shared" si="20"/>
        <v>89.238</v>
      </c>
      <c r="AY14" s="99">
        <f t="shared" si="21"/>
        <v>311.03899999999999</v>
      </c>
      <c r="AZ14" s="99">
        <f t="shared" si="22"/>
        <v>717.20500000000004</v>
      </c>
      <c r="BA14" s="99">
        <f t="shared" si="23"/>
        <v>1679.6949999999999</v>
      </c>
      <c r="BB14" s="99">
        <f t="shared" si="24"/>
        <v>6087.415</v>
      </c>
      <c r="BC14" s="99">
        <f t="shared" si="25"/>
        <v>1720.914</v>
      </c>
      <c r="BD14" s="99">
        <f t="shared" si="26"/>
        <v>102.438</v>
      </c>
      <c r="BE14" s="99">
        <f t="shared" si="27"/>
        <v>495.40800000000002</v>
      </c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</row>
    <row r="15" spans="1:185" s="6" customFormat="1" x14ac:dyDescent="0.2">
      <c r="A15" s="5">
        <v>36892</v>
      </c>
      <c r="B15" s="10">
        <v>22107.098000000002</v>
      </c>
      <c r="C15" s="10">
        <v>2641.761</v>
      </c>
      <c r="D15" s="10">
        <v>4425.1559999999999</v>
      </c>
      <c r="E15" s="10">
        <v>243.91300000000001</v>
      </c>
      <c r="F15" s="10">
        <f t="shared" si="0"/>
        <v>29417.928</v>
      </c>
      <c r="G15" s="10">
        <v>2052.96</v>
      </c>
      <c r="H15" s="10">
        <v>1260.098</v>
      </c>
      <c r="I15" s="10">
        <v>799.26400000000001</v>
      </c>
      <c r="J15" s="10">
        <v>1743.4079999999999</v>
      </c>
      <c r="K15" s="10">
        <v>661.37300000000005</v>
      </c>
      <c r="L15" s="10">
        <v>0</v>
      </c>
      <c r="M15" s="10">
        <f t="shared" si="4"/>
        <v>6517.1029999999992</v>
      </c>
      <c r="N15" s="10">
        <v>2349.1280000000002</v>
      </c>
      <c r="O15" s="10">
        <v>2298.9520000000002</v>
      </c>
      <c r="P15" s="10">
        <f t="shared" si="1"/>
        <v>4648.08</v>
      </c>
      <c r="Q15" s="10">
        <v>595.36400000000003</v>
      </c>
      <c r="R15" s="10">
        <v>2340.2660000000001</v>
      </c>
      <c r="S15" s="10">
        <v>478.334</v>
      </c>
      <c r="T15" s="10">
        <v>134.46100000000001</v>
      </c>
      <c r="U15" s="10">
        <v>331.00900000000001</v>
      </c>
      <c r="V15" s="10">
        <v>734.89800000000002</v>
      </c>
      <c r="W15" s="10">
        <v>1753.058</v>
      </c>
      <c r="X15" s="10">
        <f t="shared" si="2"/>
        <v>6367.39</v>
      </c>
      <c r="Y15" s="10">
        <v>1789.509</v>
      </c>
      <c r="Z15" s="10">
        <v>103.316</v>
      </c>
      <c r="AA15" s="10">
        <v>450.601</v>
      </c>
      <c r="AB15" s="84">
        <f t="shared" si="3"/>
        <v>83899.177800000005</v>
      </c>
      <c r="AC15" s="97"/>
      <c r="AD15" s="14"/>
      <c r="AE15" s="14"/>
      <c r="AF15" s="14"/>
      <c r="AG15" s="14"/>
      <c r="AH15" s="98">
        <f t="shared" si="28"/>
        <v>83899.177800000005</v>
      </c>
      <c r="AI15" s="103">
        <f t="shared" si="5"/>
        <v>36892</v>
      </c>
      <c r="AJ15" s="99">
        <f t="shared" si="6"/>
        <v>29417.928</v>
      </c>
      <c r="AK15" s="99">
        <f t="shared" si="7"/>
        <v>2052.96</v>
      </c>
      <c r="AL15" s="99">
        <f t="shared" si="8"/>
        <v>1260.098</v>
      </c>
      <c r="AM15" s="99">
        <f t="shared" si="9"/>
        <v>799.26400000000001</v>
      </c>
      <c r="AN15" s="99">
        <f t="shared" si="10"/>
        <v>1743.4079999999999</v>
      </c>
      <c r="AO15" s="99">
        <f t="shared" si="11"/>
        <v>661.37300000000005</v>
      </c>
      <c r="AP15" s="99">
        <f t="shared" si="12"/>
        <v>0</v>
      </c>
      <c r="AQ15" s="99">
        <f t="shared" si="13"/>
        <v>6517.1029999999992</v>
      </c>
      <c r="AR15" s="99">
        <f t="shared" si="14"/>
        <v>2349.1280000000002</v>
      </c>
      <c r="AS15" s="99">
        <f t="shared" si="15"/>
        <v>2298.9520000000002</v>
      </c>
      <c r="AT15" s="99">
        <f t="shared" si="16"/>
        <v>4648.08</v>
      </c>
      <c r="AU15" s="99">
        <f t="shared" si="17"/>
        <v>595.36400000000003</v>
      </c>
      <c r="AV15" s="99">
        <f t="shared" si="18"/>
        <v>2340.2660000000001</v>
      </c>
      <c r="AW15" s="99">
        <f t="shared" si="19"/>
        <v>478.334</v>
      </c>
      <c r="AX15" s="99">
        <f t="shared" si="20"/>
        <v>134.46100000000001</v>
      </c>
      <c r="AY15" s="99">
        <f t="shared" si="21"/>
        <v>331.00900000000001</v>
      </c>
      <c r="AZ15" s="99">
        <f t="shared" si="22"/>
        <v>734.89800000000002</v>
      </c>
      <c r="BA15" s="99">
        <f t="shared" si="23"/>
        <v>1753.058</v>
      </c>
      <c r="BB15" s="99">
        <f t="shared" si="24"/>
        <v>6367.39</v>
      </c>
      <c r="BC15" s="99">
        <f t="shared" si="25"/>
        <v>1789.509</v>
      </c>
      <c r="BD15" s="99">
        <f t="shared" si="26"/>
        <v>103.316</v>
      </c>
      <c r="BE15" s="99">
        <f t="shared" si="27"/>
        <v>450.601</v>
      </c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</row>
    <row r="16" spans="1:185" s="6" customFormat="1" x14ac:dyDescent="0.2">
      <c r="A16" s="5">
        <v>36923</v>
      </c>
      <c r="B16" s="10">
        <v>20129.177</v>
      </c>
      <c r="C16" s="10">
        <v>2391.4589999999998</v>
      </c>
      <c r="D16" s="10">
        <v>3905.42</v>
      </c>
      <c r="E16" s="10">
        <v>201.584</v>
      </c>
      <c r="F16" s="10">
        <f t="shared" si="0"/>
        <v>26627.639999999996</v>
      </c>
      <c r="G16" s="10">
        <v>1835.587</v>
      </c>
      <c r="H16" s="10">
        <v>1144.028</v>
      </c>
      <c r="I16" s="10">
        <v>734.98599999999999</v>
      </c>
      <c r="J16" s="10">
        <v>1618.9829999999999</v>
      </c>
      <c r="K16" s="10">
        <v>600.38199999999995</v>
      </c>
      <c r="L16" s="10">
        <v>0</v>
      </c>
      <c r="M16" s="10">
        <f t="shared" si="4"/>
        <v>5933.9659999999994</v>
      </c>
      <c r="N16" s="10">
        <v>2117.4839999999999</v>
      </c>
      <c r="O16" s="10">
        <v>2171.462</v>
      </c>
      <c r="P16" s="10">
        <f t="shared" si="1"/>
        <v>4288.9459999999999</v>
      </c>
      <c r="Q16" s="10">
        <v>557.53499999999997</v>
      </c>
      <c r="R16" s="10">
        <v>2109.873</v>
      </c>
      <c r="S16" s="10">
        <v>435.911</v>
      </c>
      <c r="T16" s="10">
        <v>110.518</v>
      </c>
      <c r="U16" s="10">
        <v>282.85500000000002</v>
      </c>
      <c r="V16" s="10">
        <v>681.548</v>
      </c>
      <c r="W16" s="10">
        <v>1638.1120000000001</v>
      </c>
      <c r="X16" s="10">
        <f t="shared" si="2"/>
        <v>5816.3519999999999</v>
      </c>
      <c r="Y16" s="10">
        <v>1646.5640000000001</v>
      </c>
      <c r="Z16" s="10">
        <v>93.634</v>
      </c>
      <c r="AA16" s="10">
        <v>396.70600000000002</v>
      </c>
      <c r="AB16" s="84">
        <f t="shared" si="3"/>
        <v>76491.8128</v>
      </c>
      <c r="AC16" s="97"/>
      <c r="AD16" s="14"/>
      <c r="AE16" s="14"/>
      <c r="AF16" s="14"/>
      <c r="AG16" s="14"/>
      <c r="AH16" s="98">
        <f t="shared" si="28"/>
        <v>76491.8128</v>
      </c>
      <c r="AI16" s="103">
        <f t="shared" si="5"/>
        <v>36923</v>
      </c>
      <c r="AJ16" s="99">
        <f t="shared" si="6"/>
        <v>26627.639999999996</v>
      </c>
      <c r="AK16" s="99">
        <f t="shared" si="7"/>
        <v>1835.587</v>
      </c>
      <c r="AL16" s="99">
        <f t="shared" si="8"/>
        <v>1144.028</v>
      </c>
      <c r="AM16" s="99">
        <f t="shared" si="9"/>
        <v>734.98599999999999</v>
      </c>
      <c r="AN16" s="99">
        <f t="shared" si="10"/>
        <v>1618.9829999999999</v>
      </c>
      <c r="AO16" s="99">
        <f t="shared" si="11"/>
        <v>600.38199999999995</v>
      </c>
      <c r="AP16" s="99">
        <f t="shared" si="12"/>
        <v>0</v>
      </c>
      <c r="AQ16" s="99">
        <f t="shared" si="13"/>
        <v>5933.9659999999994</v>
      </c>
      <c r="AR16" s="99">
        <f t="shared" si="14"/>
        <v>2117.4839999999999</v>
      </c>
      <c r="AS16" s="99">
        <f t="shared" si="15"/>
        <v>2171.462</v>
      </c>
      <c r="AT16" s="99">
        <f t="shared" si="16"/>
        <v>4288.9459999999999</v>
      </c>
      <c r="AU16" s="99">
        <f t="shared" si="17"/>
        <v>557.53499999999997</v>
      </c>
      <c r="AV16" s="99">
        <f t="shared" si="18"/>
        <v>2109.873</v>
      </c>
      <c r="AW16" s="99">
        <f t="shared" si="19"/>
        <v>435.911</v>
      </c>
      <c r="AX16" s="99">
        <f t="shared" si="20"/>
        <v>110.518</v>
      </c>
      <c r="AY16" s="99">
        <f t="shared" si="21"/>
        <v>282.85500000000002</v>
      </c>
      <c r="AZ16" s="99">
        <f t="shared" si="22"/>
        <v>681.548</v>
      </c>
      <c r="BA16" s="99">
        <f t="shared" si="23"/>
        <v>1638.1120000000001</v>
      </c>
      <c r="BB16" s="99">
        <f t="shared" si="24"/>
        <v>5816.3519999999999</v>
      </c>
      <c r="BC16" s="99">
        <f t="shared" si="25"/>
        <v>1646.5640000000001</v>
      </c>
      <c r="BD16" s="99">
        <f t="shared" si="26"/>
        <v>93.634</v>
      </c>
      <c r="BE16" s="99">
        <f t="shared" si="27"/>
        <v>396.70600000000002</v>
      </c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</row>
    <row r="17" spans="1:185" s="6" customFormat="1" x14ac:dyDescent="0.2">
      <c r="A17" s="5">
        <v>36951</v>
      </c>
      <c r="B17" s="10">
        <v>21506.741000000002</v>
      </c>
      <c r="C17" s="10">
        <v>2304.3119999999999</v>
      </c>
      <c r="D17" s="10">
        <v>4636.1750000000002</v>
      </c>
      <c r="E17" s="10">
        <v>229.5</v>
      </c>
      <c r="F17" s="10">
        <f t="shared" si="0"/>
        <v>28676.727999999999</v>
      </c>
      <c r="G17" s="10">
        <v>2068.3879999999999</v>
      </c>
      <c r="H17" s="10">
        <v>1324.0920000000001</v>
      </c>
      <c r="I17" s="10">
        <v>868.64300000000003</v>
      </c>
      <c r="J17" s="10">
        <v>1804.0920000000001</v>
      </c>
      <c r="K17" s="10">
        <v>597.65700000000004</v>
      </c>
      <c r="L17" s="10">
        <v>0</v>
      </c>
      <c r="M17" s="10">
        <f t="shared" si="4"/>
        <v>6662.8720000000003</v>
      </c>
      <c r="N17" s="10">
        <v>2323.6060000000002</v>
      </c>
      <c r="O17" s="10">
        <v>2383.0920000000001</v>
      </c>
      <c r="P17" s="10">
        <f t="shared" si="1"/>
        <v>4706.6980000000003</v>
      </c>
      <c r="Q17" s="10">
        <v>563.05399999999997</v>
      </c>
      <c r="R17" s="10">
        <v>2355.3969999999999</v>
      </c>
      <c r="S17" s="10">
        <v>466.80500000000001</v>
      </c>
      <c r="T17" s="10">
        <v>110.074</v>
      </c>
      <c r="U17" s="10">
        <v>289.37799999999999</v>
      </c>
      <c r="V17" s="10">
        <v>712.03300000000002</v>
      </c>
      <c r="W17" s="10">
        <v>1822.386</v>
      </c>
      <c r="X17" s="10">
        <f t="shared" si="2"/>
        <v>6319.1270000000004</v>
      </c>
      <c r="Y17" s="10">
        <v>1709.1130000000001</v>
      </c>
      <c r="Z17" s="10">
        <v>93.998999999999995</v>
      </c>
      <c r="AA17" s="10">
        <v>420.17399999999998</v>
      </c>
      <c r="AB17" s="84">
        <f t="shared" si="3"/>
        <v>82307.127200000003</v>
      </c>
      <c r="AC17" s="97"/>
      <c r="AD17" s="14"/>
      <c r="AE17" s="14"/>
      <c r="AF17" s="14"/>
      <c r="AG17" s="14"/>
      <c r="AH17" s="98">
        <f t="shared" si="28"/>
        <v>82307.127200000003</v>
      </c>
      <c r="AI17" s="103">
        <f t="shared" si="5"/>
        <v>36951</v>
      </c>
      <c r="AJ17" s="99">
        <f t="shared" si="6"/>
        <v>28676.727999999999</v>
      </c>
      <c r="AK17" s="99">
        <f t="shared" si="7"/>
        <v>2068.3879999999999</v>
      </c>
      <c r="AL17" s="99">
        <f t="shared" si="8"/>
        <v>1324.0920000000001</v>
      </c>
      <c r="AM17" s="99">
        <f t="shared" si="9"/>
        <v>868.64300000000003</v>
      </c>
      <c r="AN17" s="99">
        <f t="shared" si="10"/>
        <v>1804.0920000000001</v>
      </c>
      <c r="AO17" s="99">
        <f t="shared" si="11"/>
        <v>597.65700000000004</v>
      </c>
      <c r="AP17" s="99">
        <f t="shared" si="12"/>
        <v>0</v>
      </c>
      <c r="AQ17" s="99">
        <f t="shared" si="13"/>
        <v>6662.8720000000003</v>
      </c>
      <c r="AR17" s="99">
        <f t="shared" si="14"/>
        <v>2323.6060000000002</v>
      </c>
      <c r="AS17" s="99">
        <f t="shared" si="15"/>
        <v>2383.0920000000001</v>
      </c>
      <c r="AT17" s="99">
        <f t="shared" si="16"/>
        <v>4706.6980000000003</v>
      </c>
      <c r="AU17" s="99">
        <f t="shared" si="17"/>
        <v>563.05399999999997</v>
      </c>
      <c r="AV17" s="99">
        <f t="shared" si="18"/>
        <v>2355.3969999999999</v>
      </c>
      <c r="AW17" s="99">
        <f t="shared" si="19"/>
        <v>466.80500000000001</v>
      </c>
      <c r="AX17" s="99">
        <f t="shared" si="20"/>
        <v>110.074</v>
      </c>
      <c r="AY17" s="99">
        <f t="shared" si="21"/>
        <v>289.37799999999999</v>
      </c>
      <c r="AZ17" s="99">
        <f t="shared" si="22"/>
        <v>712.03300000000002</v>
      </c>
      <c r="BA17" s="99">
        <f t="shared" si="23"/>
        <v>1822.386</v>
      </c>
      <c r="BB17" s="99">
        <f t="shared" si="24"/>
        <v>6319.1270000000004</v>
      </c>
      <c r="BC17" s="99">
        <f t="shared" si="25"/>
        <v>1709.1130000000001</v>
      </c>
      <c r="BD17" s="99">
        <f t="shared" si="26"/>
        <v>93.998999999999995</v>
      </c>
      <c r="BE17" s="99">
        <f t="shared" si="27"/>
        <v>420.17399999999998</v>
      </c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</row>
    <row r="18" spans="1:185" s="6" customFormat="1" x14ac:dyDescent="0.2">
      <c r="A18" s="5">
        <v>36982</v>
      </c>
      <c r="B18" s="10">
        <v>20798.697</v>
      </c>
      <c r="C18" s="10">
        <v>2207.4569999999999</v>
      </c>
      <c r="D18" s="10">
        <v>4896.5569999999998</v>
      </c>
      <c r="E18" s="10">
        <v>210.59200000000001</v>
      </c>
      <c r="F18" s="10">
        <f t="shared" si="0"/>
        <v>28113.303</v>
      </c>
      <c r="G18" s="10">
        <v>2175.7440000000001</v>
      </c>
      <c r="H18" s="10">
        <v>1430.2629999999999</v>
      </c>
      <c r="I18" s="10">
        <v>908.447</v>
      </c>
      <c r="J18" s="10">
        <v>1895.9290000000001</v>
      </c>
      <c r="K18" s="10">
        <v>618.322</v>
      </c>
      <c r="L18" s="10">
        <v>0</v>
      </c>
      <c r="M18" s="10">
        <f t="shared" si="4"/>
        <v>7028.7049999999999</v>
      </c>
      <c r="N18" s="10">
        <v>2549.7829999999999</v>
      </c>
      <c r="O18" s="10">
        <v>2561.6550000000002</v>
      </c>
      <c r="P18" s="10">
        <f t="shared" si="1"/>
        <v>5111.4380000000001</v>
      </c>
      <c r="Q18" s="10">
        <v>507.63600000000002</v>
      </c>
      <c r="R18" s="10">
        <v>2497.913</v>
      </c>
      <c r="S18" s="10">
        <v>494.61399999999998</v>
      </c>
      <c r="T18" s="10">
        <v>119.25700000000001</v>
      </c>
      <c r="U18" s="10">
        <v>283.96100000000001</v>
      </c>
      <c r="V18" s="10">
        <v>759.05600000000004</v>
      </c>
      <c r="W18" s="10">
        <v>1896.3610000000001</v>
      </c>
      <c r="X18" s="10">
        <f t="shared" si="2"/>
        <v>6558.7979999999998</v>
      </c>
      <c r="Y18" s="10">
        <v>1672.3520000000001</v>
      </c>
      <c r="Z18" s="10">
        <v>107.07299999999999</v>
      </c>
      <c r="AA18" s="10">
        <v>435.52100000000002</v>
      </c>
      <c r="AB18" s="84">
        <f t="shared" si="3"/>
        <v>83287.400800000003</v>
      </c>
      <c r="AC18" s="97"/>
      <c r="AD18" s="14"/>
      <c r="AE18" s="14"/>
      <c r="AF18" s="14"/>
      <c r="AG18" s="14"/>
      <c r="AH18" s="98">
        <f t="shared" si="28"/>
        <v>83287.400800000018</v>
      </c>
      <c r="AI18" s="103">
        <f t="shared" si="5"/>
        <v>36982</v>
      </c>
      <c r="AJ18" s="99">
        <f t="shared" si="6"/>
        <v>28113.303</v>
      </c>
      <c r="AK18" s="99">
        <f t="shared" si="7"/>
        <v>2175.7440000000001</v>
      </c>
      <c r="AL18" s="99">
        <f t="shared" si="8"/>
        <v>1430.2629999999999</v>
      </c>
      <c r="AM18" s="99">
        <f t="shared" si="9"/>
        <v>908.447</v>
      </c>
      <c r="AN18" s="99">
        <f t="shared" si="10"/>
        <v>1895.9290000000001</v>
      </c>
      <c r="AO18" s="99">
        <f t="shared" si="11"/>
        <v>618.322</v>
      </c>
      <c r="AP18" s="99">
        <f t="shared" si="12"/>
        <v>0</v>
      </c>
      <c r="AQ18" s="99">
        <f t="shared" si="13"/>
        <v>7028.7049999999999</v>
      </c>
      <c r="AR18" s="99">
        <f t="shared" si="14"/>
        <v>2549.7829999999999</v>
      </c>
      <c r="AS18" s="99">
        <f t="shared" si="15"/>
        <v>2561.6550000000002</v>
      </c>
      <c r="AT18" s="99">
        <f t="shared" si="16"/>
        <v>5111.4380000000001</v>
      </c>
      <c r="AU18" s="99">
        <f t="shared" si="17"/>
        <v>507.63600000000002</v>
      </c>
      <c r="AV18" s="99">
        <f t="shared" si="18"/>
        <v>2497.913</v>
      </c>
      <c r="AW18" s="99">
        <f t="shared" si="19"/>
        <v>494.61399999999998</v>
      </c>
      <c r="AX18" s="99">
        <f t="shared" si="20"/>
        <v>119.25700000000001</v>
      </c>
      <c r="AY18" s="99">
        <f t="shared" si="21"/>
        <v>283.96100000000001</v>
      </c>
      <c r="AZ18" s="99">
        <f t="shared" si="22"/>
        <v>759.05600000000004</v>
      </c>
      <c r="BA18" s="99">
        <f t="shared" si="23"/>
        <v>1896.3610000000001</v>
      </c>
      <c r="BB18" s="99">
        <f t="shared" si="24"/>
        <v>6558.7979999999998</v>
      </c>
      <c r="BC18" s="99">
        <f t="shared" si="25"/>
        <v>1672.3520000000001</v>
      </c>
      <c r="BD18" s="99">
        <f t="shared" si="26"/>
        <v>107.07299999999999</v>
      </c>
      <c r="BE18" s="99">
        <f t="shared" si="27"/>
        <v>435.52100000000002</v>
      </c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</row>
    <row r="19" spans="1:185" s="6" customFormat="1" x14ac:dyDescent="0.2">
      <c r="A19" s="5">
        <v>37012</v>
      </c>
      <c r="B19" s="10">
        <v>22873.594000000001</v>
      </c>
      <c r="C19" s="10">
        <v>2353.7420000000002</v>
      </c>
      <c r="D19" s="10">
        <v>5477.9369999999999</v>
      </c>
      <c r="E19" s="10">
        <v>222.60900000000001</v>
      </c>
      <c r="F19" s="10">
        <f t="shared" si="0"/>
        <v>30927.882000000001</v>
      </c>
      <c r="G19" s="10">
        <v>2357.585</v>
      </c>
      <c r="H19" s="10">
        <v>1544.2090000000001</v>
      </c>
      <c r="I19" s="10">
        <v>1019.4829999999999</v>
      </c>
      <c r="J19" s="10">
        <v>2200.5709999999999</v>
      </c>
      <c r="K19" s="10">
        <v>920.053</v>
      </c>
      <c r="L19" s="10">
        <v>0</v>
      </c>
      <c r="M19" s="10">
        <f t="shared" si="4"/>
        <v>8041.9009999999998</v>
      </c>
      <c r="N19" s="10">
        <v>2452.5569999999998</v>
      </c>
      <c r="O19" s="10">
        <v>2851.1469999999999</v>
      </c>
      <c r="P19" s="10">
        <f t="shared" si="1"/>
        <v>5303.7039999999997</v>
      </c>
      <c r="Q19" s="10">
        <v>725.53700000000003</v>
      </c>
      <c r="R19" s="10">
        <v>3204.2170000000001</v>
      </c>
      <c r="S19" s="10">
        <v>901.81799999999998</v>
      </c>
      <c r="T19" s="10">
        <v>130.41900000000001</v>
      </c>
      <c r="U19" s="10">
        <v>328.41199999999998</v>
      </c>
      <c r="V19" s="10">
        <v>944.49099999999999</v>
      </c>
      <c r="W19" s="10">
        <v>1952.934</v>
      </c>
      <c r="X19" s="10">
        <f t="shared" si="2"/>
        <v>8187.8280000000004</v>
      </c>
      <c r="Y19" s="10">
        <v>1949.9269999999999</v>
      </c>
      <c r="Z19" s="10">
        <v>108.768</v>
      </c>
      <c r="AA19" s="10">
        <v>492.15199999999999</v>
      </c>
      <c r="AB19" s="84">
        <f t="shared" si="3"/>
        <v>96438.92760000001</v>
      </c>
      <c r="AC19" s="97"/>
      <c r="AD19" s="14"/>
      <c r="AE19" s="14"/>
      <c r="AF19" s="14"/>
      <c r="AG19" s="14"/>
      <c r="AH19" s="98">
        <f t="shared" si="28"/>
        <v>96438.927599999995</v>
      </c>
      <c r="AI19" s="103">
        <f t="shared" si="5"/>
        <v>37012</v>
      </c>
      <c r="AJ19" s="99">
        <f t="shared" si="6"/>
        <v>30927.882000000001</v>
      </c>
      <c r="AK19" s="99">
        <f t="shared" si="7"/>
        <v>2357.585</v>
      </c>
      <c r="AL19" s="99">
        <f t="shared" si="8"/>
        <v>1544.2090000000001</v>
      </c>
      <c r="AM19" s="99">
        <f t="shared" si="9"/>
        <v>1019.4829999999999</v>
      </c>
      <c r="AN19" s="99">
        <f t="shared" si="10"/>
        <v>2200.5709999999999</v>
      </c>
      <c r="AO19" s="99">
        <f t="shared" si="11"/>
        <v>920.053</v>
      </c>
      <c r="AP19" s="99">
        <f t="shared" si="12"/>
        <v>0</v>
      </c>
      <c r="AQ19" s="99">
        <f t="shared" si="13"/>
        <v>8041.9009999999998</v>
      </c>
      <c r="AR19" s="99">
        <f t="shared" si="14"/>
        <v>2452.5569999999998</v>
      </c>
      <c r="AS19" s="99">
        <f t="shared" si="15"/>
        <v>2851.1469999999999</v>
      </c>
      <c r="AT19" s="99">
        <f t="shared" si="16"/>
        <v>5303.7039999999997</v>
      </c>
      <c r="AU19" s="99">
        <f t="shared" si="17"/>
        <v>725.53700000000003</v>
      </c>
      <c r="AV19" s="99">
        <f t="shared" si="18"/>
        <v>3204.2170000000001</v>
      </c>
      <c r="AW19" s="99">
        <f t="shared" si="19"/>
        <v>901.81799999999998</v>
      </c>
      <c r="AX19" s="99">
        <f t="shared" si="20"/>
        <v>130.41900000000001</v>
      </c>
      <c r="AY19" s="99">
        <f t="shared" si="21"/>
        <v>328.41199999999998</v>
      </c>
      <c r="AZ19" s="99">
        <f t="shared" si="22"/>
        <v>944.49099999999999</v>
      </c>
      <c r="BA19" s="99">
        <f t="shared" si="23"/>
        <v>1952.934</v>
      </c>
      <c r="BB19" s="99">
        <f t="shared" si="24"/>
        <v>8187.8280000000004</v>
      </c>
      <c r="BC19" s="99">
        <f t="shared" si="25"/>
        <v>1949.9269999999999</v>
      </c>
      <c r="BD19" s="99">
        <f t="shared" si="26"/>
        <v>108.768</v>
      </c>
      <c r="BE19" s="99">
        <f t="shared" si="27"/>
        <v>492.15199999999999</v>
      </c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</row>
    <row r="20" spans="1:185" s="6" customFormat="1" x14ac:dyDescent="0.2">
      <c r="A20" s="5">
        <v>37043</v>
      </c>
      <c r="B20" s="10">
        <v>21320.331999999999</v>
      </c>
      <c r="C20" s="10">
        <v>2087.1039999999998</v>
      </c>
      <c r="D20" s="10">
        <v>5359.9840000000004</v>
      </c>
      <c r="E20" s="10">
        <v>193.583</v>
      </c>
      <c r="F20" s="10">
        <f t="shared" si="0"/>
        <v>28961.002999999997</v>
      </c>
      <c r="G20" s="10">
        <v>2263.7950000000001</v>
      </c>
      <c r="H20" s="10">
        <v>1485.6020000000001</v>
      </c>
      <c r="I20" s="10">
        <v>948.82899999999995</v>
      </c>
      <c r="J20" s="10">
        <v>1889.6510000000001</v>
      </c>
      <c r="K20" s="10">
        <v>577.97400000000005</v>
      </c>
      <c r="L20" s="10">
        <v>0</v>
      </c>
      <c r="M20" s="10">
        <f t="shared" si="4"/>
        <v>7165.8509999999997</v>
      </c>
      <c r="N20" s="10">
        <v>2245.0630000000001</v>
      </c>
      <c r="O20" s="10">
        <v>2640.2530000000002</v>
      </c>
      <c r="P20" s="10">
        <f t="shared" si="1"/>
        <v>4885.3160000000007</v>
      </c>
      <c r="Q20" s="10">
        <v>516.024</v>
      </c>
      <c r="R20" s="10">
        <v>2352.3850000000002</v>
      </c>
      <c r="S20" s="10">
        <v>447.88600000000002</v>
      </c>
      <c r="T20" s="10">
        <v>126.93600000000001</v>
      </c>
      <c r="U20" s="10">
        <v>267.50599999999997</v>
      </c>
      <c r="V20" s="10">
        <v>750.98099999999999</v>
      </c>
      <c r="W20" s="10">
        <v>1770.6590000000001</v>
      </c>
      <c r="X20" s="10">
        <f t="shared" si="2"/>
        <v>6232.3770000000004</v>
      </c>
      <c r="Y20" s="10">
        <v>1567.4</v>
      </c>
      <c r="Z20" s="10">
        <v>90.394000000000005</v>
      </c>
      <c r="AA20" s="10">
        <v>370.32100000000003</v>
      </c>
      <c r="AB20" s="84">
        <f t="shared" si="3"/>
        <v>81528.401799999992</v>
      </c>
      <c r="AC20" s="97"/>
      <c r="AD20" s="14"/>
      <c r="AE20" s="14"/>
      <c r="AF20" s="14"/>
      <c r="AG20" s="14"/>
      <c r="AH20" s="98">
        <f t="shared" si="28"/>
        <v>81528.401800000007</v>
      </c>
      <c r="AI20" s="103">
        <f t="shared" si="5"/>
        <v>37043</v>
      </c>
      <c r="AJ20" s="99">
        <f t="shared" si="6"/>
        <v>28961.002999999997</v>
      </c>
      <c r="AK20" s="99">
        <f t="shared" si="7"/>
        <v>2263.7950000000001</v>
      </c>
      <c r="AL20" s="99">
        <f t="shared" si="8"/>
        <v>1485.6020000000001</v>
      </c>
      <c r="AM20" s="99">
        <f t="shared" si="9"/>
        <v>948.82899999999995</v>
      </c>
      <c r="AN20" s="99">
        <f t="shared" si="10"/>
        <v>1889.6510000000001</v>
      </c>
      <c r="AO20" s="99">
        <f t="shared" si="11"/>
        <v>577.97400000000005</v>
      </c>
      <c r="AP20" s="99">
        <f t="shared" si="12"/>
        <v>0</v>
      </c>
      <c r="AQ20" s="99">
        <f t="shared" si="13"/>
        <v>7165.8509999999997</v>
      </c>
      <c r="AR20" s="99">
        <f t="shared" si="14"/>
        <v>2245.0630000000001</v>
      </c>
      <c r="AS20" s="99">
        <f t="shared" si="15"/>
        <v>2640.2530000000002</v>
      </c>
      <c r="AT20" s="99">
        <f t="shared" si="16"/>
        <v>4885.3160000000007</v>
      </c>
      <c r="AU20" s="99">
        <f t="shared" si="17"/>
        <v>516.024</v>
      </c>
      <c r="AV20" s="99">
        <f t="shared" si="18"/>
        <v>2352.3850000000002</v>
      </c>
      <c r="AW20" s="99">
        <f t="shared" si="19"/>
        <v>447.88600000000002</v>
      </c>
      <c r="AX20" s="99">
        <f t="shared" si="20"/>
        <v>126.93600000000001</v>
      </c>
      <c r="AY20" s="99">
        <f t="shared" si="21"/>
        <v>267.50599999999997</v>
      </c>
      <c r="AZ20" s="99">
        <f t="shared" si="22"/>
        <v>750.98099999999999</v>
      </c>
      <c r="BA20" s="99">
        <f t="shared" si="23"/>
        <v>1770.6590000000001</v>
      </c>
      <c r="BB20" s="99">
        <f t="shared" si="24"/>
        <v>6232.3770000000004</v>
      </c>
      <c r="BC20" s="99">
        <f t="shared" si="25"/>
        <v>1567.4</v>
      </c>
      <c r="BD20" s="99">
        <f t="shared" si="26"/>
        <v>90.394000000000005</v>
      </c>
      <c r="BE20" s="99">
        <f t="shared" si="27"/>
        <v>370.32100000000003</v>
      </c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</row>
    <row r="21" spans="1:185" s="6" customFormat="1" x14ac:dyDescent="0.2">
      <c r="A21" s="5">
        <v>37073</v>
      </c>
      <c r="B21" s="10">
        <v>22794.613000000001</v>
      </c>
      <c r="C21" s="10">
        <v>2184.8240000000001</v>
      </c>
      <c r="D21" s="10">
        <v>6279.83</v>
      </c>
      <c r="E21" s="10">
        <v>220.90899999999999</v>
      </c>
      <c r="F21" s="10">
        <f t="shared" si="0"/>
        <v>31480.175999999999</v>
      </c>
      <c r="G21" s="10">
        <v>2372.3490000000002</v>
      </c>
      <c r="H21" s="10">
        <v>1651.4259999999999</v>
      </c>
      <c r="I21" s="10">
        <v>1071.308</v>
      </c>
      <c r="J21" s="10">
        <v>2038.395</v>
      </c>
      <c r="K21" s="10">
        <v>624.99300000000005</v>
      </c>
      <c r="L21" s="10">
        <v>0</v>
      </c>
      <c r="M21" s="10">
        <f t="shared" si="4"/>
        <v>7758.4710000000014</v>
      </c>
      <c r="N21" s="10">
        <v>2495.85</v>
      </c>
      <c r="O21" s="10">
        <v>2896.837</v>
      </c>
      <c r="P21" s="10">
        <f t="shared" si="1"/>
        <v>5392.6869999999999</v>
      </c>
      <c r="Q21" s="10">
        <v>596.56100000000004</v>
      </c>
      <c r="R21" s="10">
        <v>2669.5529999999999</v>
      </c>
      <c r="S21" s="10">
        <v>479.72500000000002</v>
      </c>
      <c r="T21" s="10">
        <v>141.92500000000001</v>
      </c>
      <c r="U21" s="10">
        <v>283.78100000000001</v>
      </c>
      <c r="V21" s="10">
        <v>856.69</v>
      </c>
      <c r="W21" s="10">
        <v>1859.9559999999999</v>
      </c>
      <c r="X21" s="10">
        <f t="shared" si="2"/>
        <v>6888.1910000000007</v>
      </c>
      <c r="Y21" s="10">
        <v>1827.07</v>
      </c>
      <c r="Z21" s="10">
        <v>95.536000000000001</v>
      </c>
      <c r="AA21" s="10">
        <v>414.55099999999999</v>
      </c>
      <c r="AB21" s="84">
        <f t="shared" si="3"/>
        <v>90233.743799999997</v>
      </c>
      <c r="AC21" s="97"/>
      <c r="AD21" s="14"/>
      <c r="AE21" s="14"/>
      <c r="AF21" s="14"/>
      <c r="AG21" s="14"/>
      <c r="AH21" s="98">
        <f t="shared" si="28"/>
        <v>90233.743799999997</v>
      </c>
      <c r="AI21" s="103">
        <f t="shared" si="5"/>
        <v>37073</v>
      </c>
      <c r="AJ21" s="99">
        <f t="shared" si="6"/>
        <v>31480.175999999999</v>
      </c>
      <c r="AK21" s="99">
        <f t="shared" si="7"/>
        <v>2372.3490000000002</v>
      </c>
      <c r="AL21" s="99">
        <f t="shared" si="8"/>
        <v>1651.4259999999999</v>
      </c>
      <c r="AM21" s="99">
        <f t="shared" si="9"/>
        <v>1071.308</v>
      </c>
      <c r="AN21" s="99">
        <f t="shared" si="10"/>
        <v>2038.395</v>
      </c>
      <c r="AO21" s="99">
        <f t="shared" si="11"/>
        <v>624.99300000000005</v>
      </c>
      <c r="AP21" s="99">
        <f t="shared" si="12"/>
        <v>0</v>
      </c>
      <c r="AQ21" s="99">
        <f t="shared" si="13"/>
        <v>7758.4710000000014</v>
      </c>
      <c r="AR21" s="99">
        <f t="shared" si="14"/>
        <v>2495.85</v>
      </c>
      <c r="AS21" s="99">
        <f t="shared" si="15"/>
        <v>2896.837</v>
      </c>
      <c r="AT21" s="99">
        <f t="shared" si="16"/>
        <v>5392.6869999999999</v>
      </c>
      <c r="AU21" s="99">
        <f t="shared" si="17"/>
        <v>596.56100000000004</v>
      </c>
      <c r="AV21" s="99">
        <f t="shared" si="18"/>
        <v>2669.5529999999999</v>
      </c>
      <c r="AW21" s="99">
        <f t="shared" si="19"/>
        <v>479.72500000000002</v>
      </c>
      <c r="AX21" s="99">
        <f t="shared" si="20"/>
        <v>141.92500000000001</v>
      </c>
      <c r="AY21" s="99">
        <f t="shared" si="21"/>
        <v>283.78100000000001</v>
      </c>
      <c r="AZ21" s="99">
        <f t="shared" si="22"/>
        <v>856.69</v>
      </c>
      <c r="BA21" s="99">
        <f t="shared" si="23"/>
        <v>1859.9559999999999</v>
      </c>
      <c r="BB21" s="99">
        <f t="shared" si="24"/>
        <v>6888.1910000000007</v>
      </c>
      <c r="BC21" s="99">
        <f t="shared" si="25"/>
        <v>1827.07</v>
      </c>
      <c r="BD21" s="99">
        <f t="shared" si="26"/>
        <v>95.536000000000001</v>
      </c>
      <c r="BE21" s="99">
        <f t="shared" si="27"/>
        <v>414.55099999999999</v>
      </c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</row>
    <row r="22" spans="1:185" s="6" customFormat="1" x14ac:dyDescent="0.2">
      <c r="A22" s="5">
        <v>37104</v>
      </c>
      <c r="B22" s="10">
        <v>23606.754000000001</v>
      </c>
      <c r="C22" s="10">
        <v>2112.1750000000002</v>
      </c>
      <c r="D22" s="10">
        <v>6812.7169999999996</v>
      </c>
      <c r="E22" s="10">
        <v>222.23</v>
      </c>
      <c r="F22" s="10">
        <f t="shared" si="0"/>
        <v>32753.876</v>
      </c>
      <c r="G22" s="10">
        <v>2373.4169999999999</v>
      </c>
      <c r="H22" s="10">
        <v>1660.5920000000001</v>
      </c>
      <c r="I22" s="10">
        <v>1093.0050000000001</v>
      </c>
      <c r="J22" s="10">
        <v>2074.232</v>
      </c>
      <c r="K22" s="10">
        <v>632.07399999999996</v>
      </c>
      <c r="L22" s="10">
        <v>0</v>
      </c>
      <c r="M22" s="10">
        <f t="shared" si="4"/>
        <v>7833.32</v>
      </c>
      <c r="N22" s="10">
        <v>2608.8209999999999</v>
      </c>
      <c r="O22" s="10">
        <v>2892.5149999999999</v>
      </c>
      <c r="P22" s="10">
        <f t="shared" si="1"/>
        <v>5501.3359999999993</v>
      </c>
      <c r="Q22" s="10">
        <v>572.99800000000005</v>
      </c>
      <c r="R22" s="10">
        <v>2626.1210000000001</v>
      </c>
      <c r="S22" s="10">
        <v>482.90600000000001</v>
      </c>
      <c r="T22" s="10">
        <v>144.09299999999999</v>
      </c>
      <c r="U22" s="10">
        <v>284.80399999999997</v>
      </c>
      <c r="V22" s="10">
        <v>796.70699999999999</v>
      </c>
      <c r="W22" s="10">
        <v>1869.329</v>
      </c>
      <c r="X22" s="10">
        <f t="shared" si="2"/>
        <v>6776.9579999999996</v>
      </c>
      <c r="Y22" s="10">
        <v>1805.3230000000001</v>
      </c>
      <c r="Z22" s="10">
        <v>106.09099999999999</v>
      </c>
      <c r="AA22" s="10">
        <v>423.63499999999999</v>
      </c>
      <c r="AB22" s="84">
        <f t="shared" si="3"/>
        <v>91161.632999999987</v>
      </c>
      <c r="AC22" s="97"/>
      <c r="AD22" s="14"/>
      <c r="AE22" s="14"/>
      <c r="AF22" s="14"/>
      <c r="AG22" s="14"/>
      <c r="AH22" s="98">
        <f t="shared" si="28"/>
        <v>91161.633000000002</v>
      </c>
      <c r="AI22" s="103">
        <f t="shared" si="5"/>
        <v>37104</v>
      </c>
      <c r="AJ22" s="99">
        <f t="shared" si="6"/>
        <v>32753.876</v>
      </c>
      <c r="AK22" s="99">
        <f t="shared" si="7"/>
        <v>2373.4169999999999</v>
      </c>
      <c r="AL22" s="99">
        <f t="shared" si="8"/>
        <v>1660.5920000000001</v>
      </c>
      <c r="AM22" s="99">
        <f t="shared" si="9"/>
        <v>1093.0050000000001</v>
      </c>
      <c r="AN22" s="99">
        <f t="shared" si="10"/>
        <v>2074.232</v>
      </c>
      <c r="AO22" s="99">
        <f t="shared" si="11"/>
        <v>632.07399999999996</v>
      </c>
      <c r="AP22" s="99">
        <f t="shared" si="12"/>
        <v>0</v>
      </c>
      <c r="AQ22" s="99">
        <f t="shared" si="13"/>
        <v>7833.32</v>
      </c>
      <c r="AR22" s="99">
        <f t="shared" si="14"/>
        <v>2608.8209999999999</v>
      </c>
      <c r="AS22" s="99">
        <f t="shared" si="15"/>
        <v>2892.5149999999999</v>
      </c>
      <c r="AT22" s="99">
        <f t="shared" si="16"/>
        <v>5501.3359999999993</v>
      </c>
      <c r="AU22" s="99">
        <f t="shared" si="17"/>
        <v>572.99800000000005</v>
      </c>
      <c r="AV22" s="99">
        <f t="shared" si="18"/>
        <v>2626.1210000000001</v>
      </c>
      <c r="AW22" s="99">
        <f t="shared" si="19"/>
        <v>482.90600000000001</v>
      </c>
      <c r="AX22" s="99">
        <f t="shared" si="20"/>
        <v>144.09299999999999</v>
      </c>
      <c r="AY22" s="99">
        <f t="shared" si="21"/>
        <v>284.80399999999997</v>
      </c>
      <c r="AZ22" s="99">
        <f t="shared" si="22"/>
        <v>796.70699999999999</v>
      </c>
      <c r="BA22" s="99">
        <f t="shared" si="23"/>
        <v>1869.329</v>
      </c>
      <c r="BB22" s="99">
        <f t="shared" si="24"/>
        <v>6776.9579999999996</v>
      </c>
      <c r="BC22" s="99">
        <f t="shared" si="25"/>
        <v>1805.3230000000001</v>
      </c>
      <c r="BD22" s="99">
        <f t="shared" si="26"/>
        <v>106.09099999999999</v>
      </c>
      <c r="BE22" s="99">
        <f t="shared" si="27"/>
        <v>423.63499999999999</v>
      </c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</row>
    <row r="23" spans="1:185" s="6" customFormat="1" x14ac:dyDescent="0.2">
      <c r="A23" s="5">
        <v>37135</v>
      </c>
      <c r="B23" s="10">
        <v>21390.987000000001</v>
      </c>
      <c r="C23" s="10">
        <v>2159.86</v>
      </c>
      <c r="D23" s="10">
        <v>5991.3909999999996</v>
      </c>
      <c r="E23" s="10">
        <v>220.124</v>
      </c>
      <c r="F23" s="10">
        <f t="shared" si="0"/>
        <v>29762.362000000001</v>
      </c>
      <c r="G23" s="10">
        <v>2164.6750000000002</v>
      </c>
      <c r="H23" s="10">
        <v>1432.837</v>
      </c>
      <c r="I23" s="10">
        <v>937.51199999999994</v>
      </c>
      <c r="J23" s="10">
        <v>1864.134</v>
      </c>
      <c r="K23" s="10">
        <v>587.29100000000005</v>
      </c>
      <c r="L23" s="10">
        <v>0</v>
      </c>
      <c r="M23" s="10">
        <f t="shared" si="4"/>
        <v>6986.4490000000005</v>
      </c>
      <c r="N23" s="10">
        <v>2316.8119999999999</v>
      </c>
      <c r="O23" s="10">
        <v>2595.0650000000001</v>
      </c>
      <c r="P23" s="10">
        <f t="shared" si="1"/>
        <v>4911.8770000000004</v>
      </c>
      <c r="Q23" s="10">
        <v>528.36400000000003</v>
      </c>
      <c r="R23" s="10">
        <v>2306.5889999999999</v>
      </c>
      <c r="S23" s="10">
        <v>452.20699999999999</v>
      </c>
      <c r="T23" s="10">
        <v>139.803</v>
      </c>
      <c r="U23" s="10">
        <v>272.65800000000002</v>
      </c>
      <c r="V23" s="10">
        <v>670.81100000000004</v>
      </c>
      <c r="W23" s="10">
        <v>1576.183</v>
      </c>
      <c r="X23" s="10">
        <f t="shared" si="2"/>
        <v>5946.6149999999998</v>
      </c>
      <c r="Y23" s="10">
        <v>1598.7449999999999</v>
      </c>
      <c r="Z23" s="10">
        <v>95.647999999999996</v>
      </c>
      <c r="AA23" s="10">
        <v>389.00099999999998</v>
      </c>
      <c r="AB23" s="84">
        <f t="shared" si="3"/>
        <v>81396.886799999993</v>
      </c>
      <c r="AC23" s="97"/>
      <c r="AD23" s="14"/>
      <c r="AE23" s="14"/>
      <c r="AF23" s="14"/>
      <c r="AG23" s="14"/>
      <c r="AH23" s="98">
        <f t="shared" si="28"/>
        <v>81396.886799999993</v>
      </c>
      <c r="AI23" s="103">
        <f t="shared" si="5"/>
        <v>37135</v>
      </c>
      <c r="AJ23" s="99">
        <f t="shared" si="6"/>
        <v>29762.362000000001</v>
      </c>
      <c r="AK23" s="99">
        <f t="shared" si="7"/>
        <v>2164.6750000000002</v>
      </c>
      <c r="AL23" s="99">
        <f t="shared" si="8"/>
        <v>1432.837</v>
      </c>
      <c r="AM23" s="99">
        <f t="shared" si="9"/>
        <v>937.51199999999994</v>
      </c>
      <c r="AN23" s="99">
        <f t="shared" si="10"/>
        <v>1864.134</v>
      </c>
      <c r="AO23" s="99">
        <f t="shared" si="11"/>
        <v>587.29100000000005</v>
      </c>
      <c r="AP23" s="99">
        <f t="shared" si="12"/>
        <v>0</v>
      </c>
      <c r="AQ23" s="99">
        <f t="shared" si="13"/>
        <v>6986.4490000000005</v>
      </c>
      <c r="AR23" s="99">
        <f t="shared" si="14"/>
        <v>2316.8119999999999</v>
      </c>
      <c r="AS23" s="99">
        <f t="shared" si="15"/>
        <v>2595.0650000000001</v>
      </c>
      <c r="AT23" s="99">
        <f t="shared" si="16"/>
        <v>4911.8770000000004</v>
      </c>
      <c r="AU23" s="99">
        <f t="shared" si="17"/>
        <v>528.36400000000003</v>
      </c>
      <c r="AV23" s="99">
        <f t="shared" si="18"/>
        <v>2306.5889999999999</v>
      </c>
      <c r="AW23" s="99">
        <f t="shared" si="19"/>
        <v>452.20699999999999</v>
      </c>
      <c r="AX23" s="99">
        <f t="shared" si="20"/>
        <v>139.803</v>
      </c>
      <c r="AY23" s="99">
        <f t="shared" si="21"/>
        <v>272.65800000000002</v>
      </c>
      <c r="AZ23" s="99">
        <f t="shared" si="22"/>
        <v>670.81100000000004</v>
      </c>
      <c r="BA23" s="99">
        <f t="shared" si="23"/>
        <v>1576.183</v>
      </c>
      <c r="BB23" s="99">
        <f t="shared" si="24"/>
        <v>5946.6149999999998</v>
      </c>
      <c r="BC23" s="99">
        <f t="shared" si="25"/>
        <v>1598.7449999999999</v>
      </c>
      <c r="BD23" s="99">
        <f t="shared" si="26"/>
        <v>95.647999999999996</v>
      </c>
      <c r="BE23" s="99">
        <f t="shared" si="27"/>
        <v>389.00099999999998</v>
      </c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</row>
    <row r="24" spans="1:185" s="6" customFormat="1" x14ac:dyDescent="0.2">
      <c r="A24" s="5">
        <v>37165</v>
      </c>
      <c r="B24" s="10">
        <v>22839.034</v>
      </c>
      <c r="C24" s="10">
        <v>2289.123</v>
      </c>
      <c r="D24" s="10">
        <v>6266.8289999999997</v>
      </c>
      <c r="E24" s="10">
        <v>223.541</v>
      </c>
      <c r="F24" s="10">
        <f t="shared" si="0"/>
        <v>31618.526999999998</v>
      </c>
      <c r="G24" s="10">
        <v>2287.701</v>
      </c>
      <c r="H24" s="10">
        <v>1486.69</v>
      </c>
      <c r="I24" s="10">
        <v>959.81399999999996</v>
      </c>
      <c r="J24" s="10">
        <v>1945.222</v>
      </c>
      <c r="K24" s="10">
        <v>633.87300000000005</v>
      </c>
      <c r="L24" s="10">
        <v>0</v>
      </c>
      <c r="M24" s="10">
        <f t="shared" si="4"/>
        <v>7313.2999999999993</v>
      </c>
      <c r="N24" s="10">
        <v>2491.8919999999998</v>
      </c>
      <c r="O24" s="10">
        <v>2803.7750000000001</v>
      </c>
      <c r="P24" s="10">
        <f t="shared" si="1"/>
        <v>5295.6669999999995</v>
      </c>
      <c r="Q24" s="10">
        <v>619.245</v>
      </c>
      <c r="R24" s="10">
        <v>2559.79</v>
      </c>
      <c r="S24" s="10">
        <v>501.78300000000002</v>
      </c>
      <c r="T24" s="10">
        <v>149.48400000000001</v>
      </c>
      <c r="U24" s="10">
        <v>320.53199999999998</v>
      </c>
      <c r="V24" s="10">
        <v>745.48400000000004</v>
      </c>
      <c r="W24" s="10">
        <v>1725.5509999999999</v>
      </c>
      <c r="X24" s="10">
        <f t="shared" si="2"/>
        <v>6621.8690000000006</v>
      </c>
      <c r="Y24" s="10">
        <v>1749.566</v>
      </c>
      <c r="Z24" s="10">
        <v>112.431</v>
      </c>
      <c r="AA24" s="10">
        <v>442.97</v>
      </c>
      <c r="AB24" s="84">
        <f t="shared" si="3"/>
        <v>88270.289000000004</v>
      </c>
      <c r="AC24" s="97"/>
      <c r="AD24" s="14"/>
      <c r="AE24" s="14"/>
      <c r="AF24" s="14"/>
      <c r="AG24" s="14"/>
      <c r="AH24" s="98">
        <f t="shared" si="28"/>
        <v>88270.289000000004</v>
      </c>
      <c r="AI24" s="103">
        <f t="shared" si="5"/>
        <v>37165</v>
      </c>
      <c r="AJ24" s="99">
        <f t="shared" si="6"/>
        <v>31618.526999999998</v>
      </c>
      <c r="AK24" s="99">
        <f t="shared" si="7"/>
        <v>2287.701</v>
      </c>
      <c r="AL24" s="99">
        <f t="shared" si="8"/>
        <v>1486.69</v>
      </c>
      <c r="AM24" s="99">
        <f t="shared" si="9"/>
        <v>959.81399999999996</v>
      </c>
      <c r="AN24" s="99">
        <f t="shared" si="10"/>
        <v>1945.222</v>
      </c>
      <c r="AO24" s="99">
        <f t="shared" si="11"/>
        <v>633.87300000000005</v>
      </c>
      <c r="AP24" s="99">
        <f t="shared" si="12"/>
        <v>0</v>
      </c>
      <c r="AQ24" s="99">
        <f t="shared" si="13"/>
        <v>7313.2999999999993</v>
      </c>
      <c r="AR24" s="99">
        <f t="shared" si="14"/>
        <v>2491.8919999999998</v>
      </c>
      <c r="AS24" s="99">
        <f t="shared" si="15"/>
        <v>2803.7750000000001</v>
      </c>
      <c r="AT24" s="99">
        <f t="shared" si="16"/>
        <v>5295.6669999999995</v>
      </c>
      <c r="AU24" s="99">
        <f t="shared" si="17"/>
        <v>619.245</v>
      </c>
      <c r="AV24" s="99">
        <f t="shared" si="18"/>
        <v>2559.79</v>
      </c>
      <c r="AW24" s="99">
        <f t="shared" si="19"/>
        <v>501.78300000000002</v>
      </c>
      <c r="AX24" s="99">
        <f t="shared" si="20"/>
        <v>149.48400000000001</v>
      </c>
      <c r="AY24" s="99">
        <f t="shared" si="21"/>
        <v>320.53199999999998</v>
      </c>
      <c r="AZ24" s="99">
        <f t="shared" si="22"/>
        <v>745.48400000000004</v>
      </c>
      <c r="BA24" s="99">
        <f t="shared" si="23"/>
        <v>1725.5509999999999</v>
      </c>
      <c r="BB24" s="99">
        <f t="shared" si="24"/>
        <v>6621.8690000000006</v>
      </c>
      <c r="BC24" s="99">
        <f t="shared" si="25"/>
        <v>1749.566</v>
      </c>
      <c r="BD24" s="99">
        <f t="shared" si="26"/>
        <v>112.431</v>
      </c>
      <c r="BE24" s="99">
        <f t="shared" si="27"/>
        <v>442.97</v>
      </c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</row>
    <row r="25" spans="1:185" s="6" customFormat="1" x14ac:dyDescent="0.2">
      <c r="A25" s="5">
        <v>37196</v>
      </c>
      <c r="B25" s="10">
        <v>22432.371999999999</v>
      </c>
      <c r="C25" s="10">
        <v>2267.6799999999998</v>
      </c>
      <c r="D25" s="10">
        <v>5520.3029999999999</v>
      </c>
      <c r="E25" s="10">
        <v>184.90899999999999</v>
      </c>
      <c r="F25" s="10">
        <f t="shared" si="0"/>
        <v>30405.263999999999</v>
      </c>
      <c r="G25" s="10">
        <v>2136.2240000000002</v>
      </c>
      <c r="H25" s="10">
        <v>1342.3879999999999</v>
      </c>
      <c r="I25" s="10">
        <v>835.79700000000003</v>
      </c>
      <c r="J25" s="10">
        <v>1972.402</v>
      </c>
      <c r="K25" s="10">
        <v>600.56100000000004</v>
      </c>
      <c r="L25" s="10">
        <v>0</v>
      </c>
      <c r="M25" s="10">
        <f t="shared" si="4"/>
        <v>6887.3719999999994</v>
      </c>
      <c r="N25" s="10">
        <v>2381.308</v>
      </c>
      <c r="O25" s="10">
        <v>2769.2759999999998</v>
      </c>
      <c r="P25" s="10">
        <f t="shared" si="1"/>
        <v>5150.5839999999998</v>
      </c>
      <c r="Q25" s="10">
        <v>531.12099999999998</v>
      </c>
      <c r="R25" s="10">
        <v>2293.442</v>
      </c>
      <c r="S25" s="10">
        <v>430.90600000000001</v>
      </c>
      <c r="T25" s="10">
        <v>132.88</v>
      </c>
      <c r="U25" s="10">
        <v>325.38299999999998</v>
      </c>
      <c r="V25" s="10">
        <v>725.04</v>
      </c>
      <c r="W25" s="10">
        <v>1830.713</v>
      </c>
      <c r="X25" s="10">
        <f t="shared" si="2"/>
        <v>6269.4849999999997</v>
      </c>
      <c r="Y25" s="10">
        <v>1749.05</v>
      </c>
      <c r="Z25" s="10">
        <v>137.93799999999999</v>
      </c>
      <c r="AA25" s="10">
        <v>452.12400000000002</v>
      </c>
      <c r="AB25" s="84">
        <f t="shared" si="3"/>
        <v>85317.875199999995</v>
      </c>
      <c r="AC25" s="97"/>
      <c r="AD25" s="14"/>
      <c r="AE25" s="14"/>
      <c r="AF25" s="14"/>
      <c r="AG25" s="14"/>
      <c r="AH25" s="98">
        <f t="shared" si="28"/>
        <v>85317.875199999995</v>
      </c>
      <c r="AI25" s="103">
        <f t="shared" si="5"/>
        <v>37196</v>
      </c>
      <c r="AJ25" s="99">
        <f t="shared" si="6"/>
        <v>30405.263999999999</v>
      </c>
      <c r="AK25" s="99">
        <f t="shared" si="7"/>
        <v>2136.2240000000002</v>
      </c>
      <c r="AL25" s="99">
        <f t="shared" si="8"/>
        <v>1342.3879999999999</v>
      </c>
      <c r="AM25" s="99">
        <f t="shared" si="9"/>
        <v>835.79700000000003</v>
      </c>
      <c r="AN25" s="99">
        <f t="shared" si="10"/>
        <v>1972.402</v>
      </c>
      <c r="AO25" s="99">
        <f t="shared" si="11"/>
        <v>600.56100000000004</v>
      </c>
      <c r="AP25" s="99">
        <f t="shared" si="12"/>
        <v>0</v>
      </c>
      <c r="AQ25" s="99">
        <f t="shared" si="13"/>
        <v>6887.3719999999994</v>
      </c>
      <c r="AR25" s="99">
        <f t="shared" si="14"/>
        <v>2381.308</v>
      </c>
      <c r="AS25" s="99">
        <f t="shared" si="15"/>
        <v>2769.2759999999998</v>
      </c>
      <c r="AT25" s="99">
        <f t="shared" si="16"/>
        <v>5150.5839999999998</v>
      </c>
      <c r="AU25" s="99">
        <f t="shared" si="17"/>
        <v>531.12099999999998</v>
      </c>
      <c r="AV25" s="99">
        <f t="shared" si="18"/>
        <v>2293.442</v>
      </c>
      <c r="AW25" s="99">
        <f t="shared" si="19"/>
        <v>430.90600000000001</v>
      </c>
      <c r="AX25" s="99">
        <f t="shared" si="20"/>
        <v>132.88</v>
      </c>
      <c r="AY25" s="99">
        <f t="shared" si="21"/>
        <v>325.38299999999998</v>
      </c>
      <c r="AZ25" s="99">
        <f t="shared" si="22"/>
        <v>725.04</v>
      </c>
      <c r="BA25" s="99">
        <f t="shared" si="23"/>
        <v>1830.713</v>
      </c>
      <c r="BB25" s="99">
        <f t="shared" si="24"/>
        <v>6269.4849999999997</v>
      </c>
      <c r="BC25" s="99">
        <f t="shared" si="25"/>
        <v>1749.05</v>
      </c>
      <c r="BD25" s="99">
        <f t="shared" si="26"/>
        <v>137.93799999999999</v>
      </c>
      <c r="BE25" s="99">
        <f t="shared" si="27"/>
        <v>452.12400000000002</v>
      </c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</row>
    <row r="26" spans="1:185" s="6" customFormat="1" x14ac:dyDescent="0.2">
      <c r="A26" s="5">
        <v>37226</v>
      </c>
      <c r="B26" s="10">
        <v>21481.538</v>
      </c>
      <c r="C26" s="10">
        <v>2090.29</v>
      </c>
      <c r="D26" s="10">
        <v>4765.2920000000004</v>
      </c>
      <c r="E26" s="10">
        <v>195</v>
      </c>
      <c r="F26" s="10">
        <f t="shared" si="0"/>
        <v>28532.120000000003</v>
      </c>
      <c r="G26" s="10">
        <v>1950.018</v>
      </c>
      <c r="H26" s="10">
        <v>1197.491</v>
      </c>
      <c r="I26" s="10">
        <v>737.48699999999997</v>
      </c>
      <c r="J26" s="10">
        <v>1811.3219999999999</v>
      </c>
      <c r="K26" s="10">
        <v>635.44100000000003</v>
      </c>
      <c r="L26" s="10">
        <v>0</v>
      </c>
      <c r="M26" s="10">
        <f t="shared" si="4"/>
        <v>6331.759</v>
      </c>
      <c r="N26" s="10">
        <v>2388.5279999999998</v>
      </c>
      <c r="O26" s="10">
        <v>2741.3560000000002</v>
      </c>
      <c r="P26" s="10">
        <f t="shared" si="1"/>
        <v>5129.884</v>
      </c>
      <c r="Q26" s="10">
        <v>538.33799999999997</v>
      </c>
      <c r="R26" s="10">
        <v>2306.674</v>
      </c>
      <c r="S26" s="10">
        <v>441.38600000000002</v>
      </c>
      <c r="T26" s="10">
        <v>123.15600000000001</v>
      </c>
      <c r="U26" s="10">
        <v>302.39299999999997</v>
      </c>
      <c r="V26" s="10">
        <v>722.98599999999999</v>
      </c>
      <c r="W26" s="10">
        <v>1696.3530000000001</v>
      </c>
      <c r="X26" s="10">
        <f t="shared" si="2"/>
        <v>6131.2860000000001</v>
      </c>
      <c r="Y26" s="10">
        <v>1704.5989999999999</v>
      </c>
      <c r="Z26" s="10">
        <v>128</v>
      </c>
      <c r="AA26" s="10">
        <v>467.52800000000002</v>
      </c>
      <c r="AB26" s="84">
        <f t="shared" si="3"/>
        <v>81853.848399999988</v>
      </c>
      <c r="AC26" s="97"/>
      <c r="AD26" s="14"/>
      <c r="AE26" s="14"/>
      <c r="AF26" s="14"/>
      <c r="AG26" s="14"/>
      <c r="AH26" s="98">
        <f t="shared" si="28"/>
        <v>81853.848399999988</v>
      </c>
      <c r="AI26" s="103">
        <f t="shared" si="5"/>
        <v>37226</v>
      </c>
      <c r="AJ26" s="99">
        <f t="shared" si="6"/>
        <v>28532.120000000003</v>
      </c>
      <c r="AK26" s="99">
        <f t="shared" si="7"/>
        <v>1950.018</v>
      </c>
      <c r="AL26" s="99">
        <f t="shared" si="8"/>
        <v>1197.491</v>
      </c>
      <c r="AM26" s="99">
        <f t="shared" si="9"/>
        <v>737.48699999999997</v>
      </c>
      <c r="AN26" s="99">
        <f t="shared" si="10"/>
        <v>1811.3219999999999</v>
      </c>
      <c r="AO26" s="99">
        <f t="shared" si="11"/>
        <v>635.44100000000003</v>
      </c>
      <c r="AP26" s="99">
        <f t="shared" si="12"/>
        <v>0</v>
      </c>
      <c r="AQ26" s="99">
        <f t="shared" si="13"/>
        <v>6331.759</v>
      </c>
      <c r="AR26" s="99">
        <f t="shared" si="14"/>
        <v>2388.5279999999998</v>
      </c>
      <c r="AS26" s="99">
        <f t="shared" si="15"/>
        <v>2741.3560000000002</v>
      </c>
      <c r="AT26" s="99">
        <f t="shared" si="16"/>
        <v>5129.884</v>
      </c>
      <c r="AU26" s="99">
        <f t="shared" si="17"/>
        <v>538.33799999999997</v>
      </c>
      <c r="AV26" s="99">
        <f t="shared" si="18"/>
        <v>2306.674</v>
      </c>
      <c r="AW26" s="99">
        <f t="shared" si="19"/>
        <v>441.38600000000002</v>
      </c>
      <c r="AX26" s="99">
        <f t="shared" si="20"/>
        <v>123.15600000000001</v>
      </c>
      <c r="AY26" s="99">
        <f t="shared" si="21"/>
        <v>302.39299999999997</v>
      </c>
      <c r="AZ26" s="99">
        <f t="shared" si="22"/>
        <v>722.98599999999999</v>
      </c>
      <c r="BA26" s="99">
        <f t="shared" si="23"/>
        <v>1696.3530000000001</v>
      </c>
      <c r="BB26" s="99">
        <f t="shared" si="24"/>
        <v>6131.2860000000001</v>
      </c>
      <c r="BC26" s="99">
        <f t="shared" si="25"/>
        <v>1704.5989999999999</v>
      </c>
      <c r="BD26" s="99">
        <f t="shared" si="26"/>
        <v>128</v>
      </c>
      <c r="BE26" s="99">
        <f t="shared" si="27"/>
        <v>467.52800000000002</v>
      </c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</row>
    <row r="27" spans="1:185" s="6" customFormat="1" x14ac:dyDescent="0.2">
      <c r="A27" s="5">
        <v>37257</v>
      </c>
      <c r="B27" s="10">
        <v>22883.222000000002</v>
      </c>
      <c r="C27" s="10">
        <v>2507.2840000000001</v>
      </c>
      <c r="D27" s="10">
        <v>4593.7479999999996</v>
      </c>
      <c r="E27" s="10">
        <v>176.64</v>
      </c>
      <c r="F27" s="10">
        <f t="shared" si="0"/>
        <v>30160.894</v>
      </c>
      <c r="G27" s="10">
        <v>2033.4010000000001</v>
      </c>
      <c r="H27" s="10">
        <v>1190.2860000000001</v>
      </c>
      <c r="I27" s="10">
        <v>710.10799999999995</v>
      </c>
      <c r="J27" s="10">
        <v>1758.501</v>
      </c>
      <c r="K27" s="10">
        <v>673.90200000000004</v>
      </c>
      <c r="L27" s="10">
        <v>0</v>
      </c>
      <c r="M27" s="10">
        <f t="shared" si="4"/>
        <v>6366.1980000000003</v>
      </c>
      <c r="N27" s="10">
        <v>2412.31</v>
      </c>
      <c r="O27" s="10">
        <v>3208.4389999999999</v>
      </c>
      <c r="P27" s="10">
        <f t="shared" si="1"/>
        <v>5620.7489999999998</v>
      </c>
      <c r="Q27" s="10">
        <v>565.76199999999994</v>
      </c>
      <c r="R27" s="10">
        <v>2401.913</v>
      </c>
      <c r="S27" s="10">
        <v>463.50799999999998</v>
      </c>
      <c r="T27" s="10">
        <v>151.98599999999999</v>
      </c>
      <c r="U27" s="10">
        <v>304.83100000000002</v>
      </c>
      <c r="V27" s="10">
        <v>786.38699999999994</v>
      </c>
      <c r="W27" s="10">
        <v>1796.55</v>
      </c>
      <c r="X27" s="10">
        <f t="shared" si="2"/>
        <v>6470.9369999999999</v>
      </c>
      <c r="Y27" s="10">
        <v>1820.568</v>
      </c>
      <c r="Z27" s="10">
        <v>127.922</v>
      </c>
      <c r="AA27" s="10">
        <v>411.33100000000002</v>
      </c>
      <c r="AB27" s="84">
        <f t="shared" si="3"/>
        <v>86308.394800000009</v>
      </c>
      <c r="AC27" s="97"/>
      <c r="AD27" s="14"/>
      <c r="AE27" s="14"/>
      <c r="AF27" s="14"/>
      <c r="AG27" s="14"/>
      <c r="AH27" s="98">
        <f t="shared" si="28"/>
        <v>86308.394799999995</v>
      </c>
      <c r="AI27" s="103">
        <f t="shared" si="5"/>
        <v>37257</v>
      </c>
      <c r="AJ27" s="99">
        <f t="shared" si="6"/>
        <v>30160.894</v>
      </c>
      <c r="AK27" s="99">
        <f t="shared" si="7"/>
        <v>2033.4010000000001</v>
      </c>
      <c r="AL27" s="99">
        <f t="shared" si="8"/>
        <v>1190.2860000000001</v>
      </c>
      <c r="AM27" s="99">
        <f t="shared" si="9"/>
        <v>710.10799999999995</v>
      </c>
      <c r="AN27" s="99">
        <f t="shared" si="10"/>
        <v>1758.501</v>
      </c>
      <c r="AO27" s="99">
        <f t="shared" si="11"/>
        <v>673.90200000000004</v>
      </c>
      <c r="AP27" s="99">
        <f t="shared" si="12"/>
        <v>0</v>
      </c>
      <c r="AQ27" s="99">
        <f t="shared" si="13"/>
        <v>6366.1980000000003</v>
      </c>
      <c r="AR27" s="99">
        <f t="shared" si="14"/>
        <v>2412.31</v>
      </c>
      <c r="AS27" s="99">
        <f t="shared" si="15"/>
        <v>3208.4389999999999</v>
      </c>
      <c r="AT27" s="99">
        <f t="shared" si="16"/>
        <v>5620.7489999999998</v>
      </c>
      <c r="AU27" s="99">
        <f t="shared" si="17"/>
        <v>565.76199999999994</v>
      </c>
      <c r="AV27" s="99">
        <f t="shared" si="18"/>
        <v>2401.913</v>
      </c>
      <c r="AW27" s="99">
        <f t="shared" si="19"/>
        <v>463.50799999999998</v>
      </c>
      <c r="AX27" s="99">
        <f t="shared" si="20"/>
        <v>151.98599999999999</v>
      </c>
      <c r="AY27" s="99">
        <f t="shared" si="21"/>
        <v>304.83100000000002</v>
      </c>
      <c r="AZ27" s="99">
        <f t="shared" si="22"/>
        <v>786.38699999999994</v>
      </c>
      <c r="BA27" s="99">
        <f t="shared" si="23"/>
        <v>1796.55</v>
      </c>
      <c r="BB27" s="99">
        <f t="shared" si="24"/>
        <v>6470.9369999999999</v>
      </c>
      <c r="BC27" s="99">
        <f t="shared" si="25"/>
        <v>1820.568</v>
      </c>
      <c r="BD27" s="99">
        <f t="shared" si="26"/>
        <v>127.922</v>
      </c>
      <c r="BE27" s="99">
        <f t="shared" si="27"/>
        <v>411.33100000000002</v>
      </c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</row>
    <row r="28" spans="1:185" s="6" customFormat="1" x14ac:dyDescent="0.2">
      <c r="A28" s="5">
        <v>37288</v>
      </c>
      <c r="B28" s="10">
        <v>19743.103999999999</v>
      </c>
      <c r="C28" s="10">
        <v>1915.23</v>
      </c>
      <c r="D28" s="10">
        <v>4454.6080000000002</v>
      </c>
      <c r="E28" s="10">
        <v>172.05099999999999</v>
      </c>
      <c r="F28" s="10">
        <f t="shared" si="0"/>
        <v>26284.992999999999</v>
      </c>
      <c r="G28" s="10">
        <v>1768.134</v>
      </c>
      <c r="H28" s="10">
        <v>1084.9290000000001</v>
      </c>
      <c r="I28" s="10">
        <v>669.553</v>
      </c>
      <c r="J28" s="10">
        <v>1624.9449999999999</v>
      </c>
      <c r="K28" s="10">
        <v>574.20899999999995</v>
      </c>
      <c r="L28" s="10">
        <v>0</v>
      </c>
      <c r="M28" s="10">
        <f t="shared" si="4"/>
        <v>5721.7699999999995</v>
      </c>
      <c r="N28" s="10">
        <v>2109.8969999999999</v>
      </c>
      <c r="O28" s="10">
        <v>2641.37</v>
      </c>
      <c r="P28" s="10">
        <f t="shared" si="1"/>
        <v>4751.2669999999998</v>
      </c>
      <c r="Q28" s="10">
        <v>479.12799999999999</v>
      </c>
      <c r="R28" s="10">
        <v>2106.6060000000002</v>
      </c>
      <c r="S28" s="10">
        <v>396.63499999999999</v>
      </c>
      <c r="T28" s="10">
        <v>129.64699999999999</v>
      </c>
      <c r="U28" s="10">
        <v>274.27</v>
      </c>
      <c r="V28" s="10">
        <v>710.51300000000003</v>
      </c>
      <c r="W28" s="10">
        <v>1653.232</v>
      </c>
      <c r="X28" s="10">
        <f t="shared" si="2"/>
        <v>5750.0310000000009</v>
      </c>
      <c r="Y28" s="10">
        <v>1567.0519999999999</v>
      </c>
      <c r="Z28" s="10">
        <v>112.58199999999999</v>
      </c>
      <c r="AA28" s="10">
        <v>390.89</v>
      </c>
      <c r="AB28" s="84">
        <f t="shared" si="3"/>
        <v>75578.462</v>
      </c>
      <c r="AC28" s="97"/>
      <c r="AD28" s="14"/>
      <c r="AE28" s="14"/>
      <c r="AF28" s="14"/>
      <c r="AG28" s="14"/>
      <c r="AH28" s="98">
        <f t="shared" si="28"/>
        <v>75578.462</v>
      </c>
      <c r="AI28" s="103">
        <f t="shared" si="5"/>
        <v>37288</v>
      </c>
      <c r="AJ28" s="99">
        <f t="shared" si="6"/>
        <v>26284.992999999999</v>
      </c>
      <c r="AK28" s="99">
        <f t="shared" si="7"/>
        <v>1768.134</v>
      </c>
      <c r="AL28" s="99">
        <f t="shared" si="8"/>
        <v>1084.9290000000001</v>
      </c>
      <c r="AM28" s="99">
        <f t="shared" si="9"/>
        <v>669.553</v>
      </c>
      <c r="AN28" s="99">
        <f t="shared" si="10"/>
        <v>1624.9449999999999</v>
      </c>
      <c r="AO28" s="99">
        <f t="shared" si="11"/>
        <v>574.20899999999995</v>
      </c>
      <c r="AP28" s="99">
        <f t="shared" si="12"/>
        <v>0</v>
      </c>
      <c r="AQ28" s="99">
        <f t="shared" si="13"/>
        <v>5721.7699999999995</v>
      </c>
      <c r="AR28" s="99">
        <f t="shared" si="14"/>
        <v>2109.8969999999999</v>
      </c>
      <c r="AS28" s="99">
        <f t="shared" si="15"/>
        <v>2641.37</v>
      </c>
      <c r="AT28" s="99">
        <f t="shared" si="16"/>
        <v>4751.2669999999998</v>
      </c>
      <c r="AU28" s="99">
        <f t="shared" si="17"/>
        <v>479.12799999999999</v>
      </c>
      <c r="AV28" s="99">
        <f t="shared" si="18"/>
        <v>2106.6060000000002</v>
      </c>
      <c r="AW28" s="99">
        <f t="shared" si="19"/>
        <v>396.63499999999999</v>
      </c>
      <c r="AX28" s="99">
        <f t="shared" si="20"/>
        <v>129.64699999999999</v>
      </c>
      <c r="AY28" s="99">
        <f t="shared" si="21"/>
        <v>274.27</v>
      </c>
      <c r="AZ28" s="99">
        <f t="shared" si="22"/>
        <v>710.51300000000003</v>
      </c>
      <c r="BA28" s="99">
        <f t="shared" si="23"/>
        <v>1653.232</v>
      </c>
      <c r="BB28" s="99">
        <f t="shared" si="24"/>
        <v>5750.0310000000009</v>
      </c>
      <c r="BC28" s="99">
        <f t="shared" si="25"/>
        <v>1567.0519999999999</v>
      </c>
      <c r="BD28" s="99">
        <f t="shared" si="26"/>
        <v>112.58199999999999</v>
      </c>
      <c r="BE28" s="99">
        <f t="shared" si="27"/>
        <v>390.89</v>
      </c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</row>
    <row r="29" spans="1:185" s="6" customFormat="1" x14ac:dyDescent="0.2">
      <c r="A29" s="5">
        <v>37316</v>
      </c>
      <c r="B29" s="10">
        <v>21334.503000000001</v>
      </c>
      <c r="C29" s="10">
        <v>2276.4059999999999</v>
      </c>
      <c r="D29" s="10">
        <v>4769.768</v>
      </c>
      <c r="E29" s="10">
        <v>208.922</v>
      </c>
      <c r="F29" s="10">
        <f t="shared" si="0"/>
        <v>28589.598999999998</v>
      </c>
      <c r="G29" s="10">
        <v>2064.596</v>
      </c>
      <c r="H29" s="10">
        <v>1290.799</v>
      </c>
      <c r="I29" s="10">
        <v>794.28399999999999</v>
      </c>
      <c r="J29" s="10">
        <v>1858.87</v>
      </c>
      <c r="K29" s="10">
        <v>597.6</v>
      </c>
      <c r="L29" s="10">
        <v>0</v>
      </c>
      <c r="M29" s="10">
        <f t="shared" si="4"/>
        <v>6606.1490000000003</v>
      </c>
      <c r="N29" s="10">
        <v>2353.8420000000001</v>
      </c>
      <c r="O29" s="10">
        <v>2955.7130000000002</v>
      </c>
      <c r="P29" s="10">
        <f t="shared" si="1"/>
        <v>5309.5550000000003</v>
      </c>
      <c r="Q29" s="10">
        <v>422.52699999999999</v>
      </c>
      <c r="R29" s="10">
        <v>2333.877</v>
      </c>
      <c r="S29" s="10">
        <v>435.62200000000001</v>
      </c>
      <c r="T29" s="10">
        <v>152.09700000000001</v>
      </c>
      <c r="U29" s="10">
        <v>287.07400000000001</v>
      </c>
      <c r="V29" s="10">
        <v>783.55</v>
      </c>
      <c r="W29" s="10">
        <v>1813.325</v>
      </c>
      <c r="X29" s="10">
        <f t="shared" si="2"/>
        <v>6228.0720000000001</v>
      </c>
      <c r="Y29" s="10">
        <v>1717.9880000000001</v>
      </c>
      <c r="Z29" s="10">
        <v>131.905</v>
      </c>
      <c r="AA29" s="10">
        <v>522.79</v>
      </c>
      <c r="AB29" s="84">
        <f t="shared" si="3"/>
        <v>83007.649999999994</v>
      </c>
      <c r="AC29" s="97"/>
      <c r="AD29" s="14"/>
      <c r="AE29" s="14"/>
      <c r="AF29" s="14"/>
      <c r="AG29" s="14"/>
      <c r="AH29" s="98">
        <f t="shared" si="28"/>
        <v>83007.650000000009</v>
      </c>
      <c r="AI29" s="103">
        <f t="shared" si="5"/>
        <v>37316</v>
      </c>
      <c r="AJ29" s="99">
        <f t="shared" si="6"/>
        <v>28589.598999999998</v>
      </c>
      <c r="AK29" s="99">
        <f t="shared" si="7"/>
        <v>2064.596</v>
      </c>
      <c r="AL29" s="99">
        <f t="shared" si="8"/>
        <v>1290.799</v>
      </c>
      <c r="AM29" s="99">
        <f t="shared" si="9"/>
        <v>794.28399999999999</v>
      </c>
      <c r="AN29" s="99">
        <f t="shared" si="10"/>
        <v>1858.87</v>
      </c>
      <c r="AO29" s="99">
        <f t="shared" si="11"/>
        <v>597.6</v>
      </c>
      <c r="AP29" s="99">
        <f t="shared" si="12"/>
        <v>0</v>
      </c>
      <c r="AQ29" s="99">
        <f t="shared" si="13"/>
        <v>6606.1490000000003</v>
      </c>
      <c r="AR29" s="99">
        <f t="shared" si="14"/>
        <v>2353.8420000000001</v>
      </c>
      <c r="AS29" s="99">
        <f t="shared" si="15"/>
        <v>2955.7130000000002</v>
      </c>
      <c r="AT29" s="99">
        <f t="shared" si="16"/>
        <v>5309.5550000000003</v>
      </c>
      <c r="AU29" s="99">
        <f t="shared" si="17"/>
        <v>422.52699999999999</v>
      </c>
      <c r="AV29" s="99">
        <f t="shared" si="18"/>
        <v>2333.877</v>
      </c>
      <c r="AW29" s="99">
        <f t="shared" si="19"/>
        <v>435.62200000000001</v>
      </c>
      <c r="AX29" s="99">
        <f t="shared" si="20"/>
        <v>152.09700000000001</v>
      </c>
      <c r="AY29" s="99">
        <f t="shared" si="21"/>
        <v>287.07400000000001</v>
      </c>
      <c r="AZ29" s="99">
        <f t="shared" si="22"/>
        <v>783.55</v>
      </c>
      <c r="BA29" s="99">
        <f t="shared" si="23"/>
        <v>1813.325</v>
      </c>
      <c r="BB29" s="99">
        <f t="shared" si="24"/>
        <v>6228.0720000000001</v>
      </c>
      <c r="BC29" s="99">
        <f t="shared" si="25"/>
        <v>1717.9880000000001</v>
      </c>
      <c r="BD29" s="99">
        <f t="shared" si="26"/>
        <v>131.905</v>
      </c>
      <c r="BE29" s="99">
        <f t="shared" si="27"/>
        <v>522.79</v>
      </c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</row>
    <row r="30" spans="1:185" s="6" customFormat="1" x14ac:dyDescent="0.2">
      <c r="A30" s="5">
        <v>37347</v>
      </c>
      <c r="B30" s="10">
        <v>21415.892</v>
      </c>
      <c r="C30" s="10">
        <v>2174.2759999999998</v>
      </c>
      <c r="D30" s="10">
        <v>5060.7939999999999</v>
      </c>
      <c r="E30" s="10">
        <v>317.39</v>
      </c>
      <c r="F30" s="10">
        <f t="shared" si="0"/>
        <v>28968.351999999999</v>
      </c>
      <c r="G30" s="10">
        <v>2107.3339999999998</v>
      </c>
      <c r="H30" s="10">
        <v>1286.7529999999999</v>
      </c>
      <c r="I30" s="10">
        <v>784.52599999999995</v>
      </c>
      <c r="J30" s="10">
        <v>1788.7370000000001</v>
      </c>
      <c r="K30" s="10">
        <v>637.96299999999997</v>
      </c>
      <c r="L30" s="10">
        <v>0</v>
      </c>
      <c r="M30" s="10">
        <f t="shared" si="4"/>
        <v>6605.3129999999992</v>
      </c>
      <c r="N30" s="10">
        <v>2384.2629999999999</v>
      </c>
      <c r="O30" s="10">
        <v>3273.1759999999999</v>
      </c>
      <c r="P30" s="10">
        <f t="shared" si="1"/>
        <v>5657.4390000000003</v>
      </c>
      <c r="Q30" s="10">
        <v>575.72500000000002</v>
      </c>
      <c r="R30" s="10">
        <v>2583.1419999999998</v>
      </c>
      <c r="S30" s="10">
        <v>521.69200000000001</v>
      </c>
      <c r="T30" s="10">
        <v>172.32900000000001</v>
      </c>
      <c r="U30" s="10">
        <v>302.10500000000002</v>
      </c>
      <c r="V30" s="10">
        <v>805.71500000000003</v>
      </c>
      <c r="W30" s="10">
        <v>1812.0329999999999</v>
      </c>
      <c r="X30" s="10">
        <f t="shared" si="2"/>
        <v>6772.741</v>
      </c>
      <c r="Y30" s="10">
        <v>1727.182</v>
      </c>
      <c r="Z30" s="10">
        <v>132.75</v>
      </c>
      <c r="AA30" s="10">
        <v>431.12700000000001</v>
      </c>
      <c r="AB30" s="84">
        <f t="shared" si="3"/>
        <v>85837.484600000011</v>
      </c>
      <c r="AC30" s="97"/>
      <c r="AD30" s="14"/>
      <c r="AE30" s="14"/>
      <c r="AF30" s="14"/>
      <c r="AG30" s="14"/>
      <c r="AH30" s="98">
        <f t="shared" si="28"/>
        <v>85837.484600000011</v>
      </c>
      <c r="AI30" s="103">
        <f t="shared" si="5"/>
        <v>37347</v>
      </c>
      <c r="AJ30" s="99">
        <f t="shared" si="6"/>
        <v>28968.351999999999</v>
      </c>
      <c r="AK30" s="99">
        <f t="shared" si="7"/>
        <v>2107.3339999999998</v>
      </c>
      <c r="AL30" s="99">
        <f t="shared" si="8"/>
        <v>1286.7529999999999</v>
      </c>
      <c r="AM30" s="99">
        <f t="shared" si="9"/>
        <v>784.52599999999995</v>
      </c>
      <c r="AN30" s="99">
        <f t="shared" si="10"/>
        <v>1788.7370000000001</v>
      </c>
      <c r="AO30" s="99">
        <f t="shared" si="11"/>
        <v>637.96299999999997</v>
      </c>
      <c r="AP30" s="99">
        <f t="shared" si="12"/>
        <v>0</v>
      </c>
      <c r="AQ30" s="99">
        <f t="shared" si="13"/>
        <v>6605.3129999999992</v>
      </c>
      <c r="AR30" s="99">
        <f t="shared" si="14"/>
        <v>2384.2629999999999</v>
      </c>
      <c r="AS30" s="99">
        <f t="shared" si="15"/>
        <v>3273.1759999999999</v>
      </c>
      <c r="AT30" s="99">
        <f t="shared" si="16"/>
        <v>5657.4390000000003</v>
      </c>
      <c r="AU30" s="99">
        <f t="shared" si="17"/>
        <v>575.72500000000002</v>
      </c>
      <c r="AV30" s="99">
        <f t="shared" si="18"/>
        <v>2583.1419999999998</v>
      </c>
      <c r="AW30" s="99">
        <f t="shared" si="19"/>
        <v>521.69200000000001</v>
      </c>
      <c r="AX30" s="99">
        <f t="shared" si="20"/>
        <v>172.32900000000001</v>
      </c>
      <c r="AY30" s="99">
        <f t="shared" si="21"/>
        <v>302.10500000000002</v>
      </c>
      <c r="AZ30" s="99">
        <f t="shared" si="22"/>
        <v>805.71500000000003</v>
      </c>
      <c r="BA30" s="99">
        <f t="shared" si="23"/>
        <v>1812.0329999999999</v>
      </c>
      <c r="BB30" s="99">
        <f t="shared" si="24"/>
        <v>6772.741</v>
      </c>
      <c r="BC30" s="99">
        <f t="shared" si="25"/>
        <v>1727.182</v>
      </c>
      <c r="BD30" s="99">
        <f t="shared" si="26"/>
        <v>132.75</v>
      </c>
      <c r="BE30" s="99">
        <f t="shared" si="27"/>
        <v>431.12700000000001</v>
      </c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</row>
    <row r="31" spans="1:185" s="6" customFormat="1" x14ac:dyDescent="0.2">
      <c r="A31" s="5">
        <v>37377</v>
      </c>
      <c r="B31" s="10">
        <v>22992.825000000001</v>
      </c>
      <c r="C31" s="10">
        <v>1984.1579999999999</v>
      </c>
      <c r="D31" s="10">
        <v>5278.8459999999995</v>
      </c>
      <c r="E31" s="10">
        <v>168.13300000000001</v>
      </c>
      <c r="F31" s="10">
        <f t="shared" si="0"/>
        <v>30423.962</v>
      </c>
      <c r="G31" s="10">
        <v>2256.6129999999998</v>
      </c>
      <c r="H31" s="10">
        <v>1423.23</v>
      </c>
      <c r="I31" s="10">
        <v>888.14400000000001</v>
      </c>
      <c r="J31" s="10">
        <v>2071.4299999999998</v>
      </c>
      <c r="K31" s="10">
        <v>869.00199999999995</v>
      </c>
      <c r="L31" s="10">
        <v>0</v>
      </c>
      <c r="M31" s="10">
        <f t="shared" si="4"/>
        <v>7508.4189999999999</v>
      </c>
      <c r="N31" s="10">
        <v>2353.4319999999998</v>
      </c>
      <c r="O31" s="10">
        <v>3322.1149999999998</v>
      </c>
      <c r="P31" s="10">
        <f t="shared" si="1"/>
        <v>5675.5469999999996</v>
      </c>
      <c r="Q31" s="10">
        <v>684.44799999999998</v>
      </c>
      <c r="R31" s="10">
        <v>3175.7530000000002</v>
      </c>
      <c r="S31" s="10">
        <v>775.13699999999994</v>
      </c>
      <c r="T31" s="10">
        <v>159.64500000000001</v>
      </c>
      <c r="U31" s="10">
        <v>329.221</v>
      </c>
      <c r="V31" s="10">
        <v>997.69299999999998</v>
      </c>
      <c r="W31" s="10">
        <v>1967.848</v>
      </c>
      <c r="X31" s="10">
        <f t="shared" si="2"/>
        <v>8089.7449999999999</v>
      </c>
      <c r="Y31" s="10">
        <v>1891.395</v>
      </c>
      <c r="Z31" s="10">
        <v>124.10599999999999</v>
      </c>
      <c r="AA31" s="10">
        <v>501.976</v>
      </c>
      <c r="AB31" s="84">
        <f t="shared" si="3"/>
        <v>95009.973799999992</v>
      </c>
      <c r="AC31" s="97"/>
      <c r="AD31" s="14"/>
      <c r="AE31" s="14"/>
      <c r="AF31" s="14"/>
      <c r="AG31" s="14"/>
      <c r="AH31" s="98">
        <f t="shared" si="28"/>
        <v>95009.973799999992</v>
      </c>
      <c r="AI31" s="103">
        <f t="shared" si="5"/>
        <v>37377</v>
      </c>
      <c r="AJ31" s="99">
        <f t="shared" si="6"/>
        <v>30423.962</v>
      </c>
      <c r="AK31" s="99">
        <f t="shared" si="7"/>
        <v>2256.6129999999998</v>
      </c>
      <c r="AL31" s="99">
        <f t="shared" si="8"/>
        <v>1423.23</v>
      </c>
      <c r="AM31" s="99">
        <f t="shared" si="9"/>
        <v>888.14400000000001</v>
      </c>
      <c r="AN31" s="99">
        <f t="shared" si="10"/>
        <v>2071.4299999999998</v>
      </c>
      <c r="AO31" s="99">
        <f t="shared" si="11"/>
        <v>869.00199999999995</v>
      </c>
      <c r="AP31" s="99">
        <f t="shared" si="12"/>
        <v>0</v>
      </c>
      <c r="AQ31" s="99">
        <f t="shared" si="13"/>
        <v>7508.4189999999999</v>
      </c>
      <c r="AR31" s="99">
        <f t="shared" si="14"/>
        <v>2353.4319999999998</v>
      </c>
      <c r="AS31" s="99">
        <f t="shared" si="15"/>
        <v>3322.1149999999998</v>
      </c>
      <c r="AT31" s="99">
        <f t="shared" si="16"/>
        <v>5675.5469999999996</v>
      </c>
      <c r="AU31" s="99">
        <f t="shared" si="17"/>
        <v>684.44799999999998</v>
      </c>
      <c r="AV31" s="99">
        <f t="shared" si="18"/>
        <v>3175.7530000000002</v>
      </c>
      <c r="AW31" s="99">
        <f t="shared" si="19"/>
        <v>775.13699999999994</v>
      </c>
      <c r="AX31" s="99">
        <f t="shared" si="20"/>
        <v>159.64500000000001</v>
      </c>
      <c r="AY31" s="99">
        <f t="shared" si="21"/>
        <v>329.221</v>
      </c>
      <c r="AZ31" s="99">
        <f t="shared" si="22"/>
        <v>997.69299999999998</v>
      </c>
      <c r="BA31" s="99">
        <f t="shared" si="23"/>
        <v>1967.848</v>
      </c>
      <c r="BB31" s="99">
        <f t="shared" si="24"/>
        <v>8089.7449999999999</v>
      </c>
      <c r="BC31" s="99">
        <f t="shared" si="25"/>
        <v>1891.395</v>
      </c>
      <c r="BD31" s="99">
        <f t="shared" si="26"/>
        <v>124.10599999999999</v>
      </c>
      <c r="BE31" s="99">
        <f t="shared" si="27"/>
        <v>501.976</v>
      </c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</row>
    <row r="32" spans="1:185" s="6" customFormat="1" x14ac:dyDescent="0.2">
      <c r="A32" s="5">
        <v>37408</v>
      </c>
      <c r="B32" s="10">
        <v>21139.79</v>
      </c>
      <c r="C32" s="10">
        <v>2048.4360000000001</v>
      </c>
      <c r="D32" s="10">
        <v>5331.4809999999998</v>
      </c>
      <c r="E32" s="10">
        <v>182.059</v>
      </c>
      <c r="F32" s="10">
        <f t="shared" si="0"/>
        <v>28701.766000000003</v>
      </c>
      <c r="G32" s="10">
        <v>2237.337</v>
      </c>
      <c r="H32" s="10">
        <v>1411.3230000000001</v>
      </c>
      <c r="I32" s="10">
        <v>871.69899999999996</v>
      </c>
      <c r="J32" s="10">
        <v>1789.663</v>
      </c>
      <c r="K32" s="10">
        <v>558.49300000000005</v>
      </c>
      <c r="L32" s="10">
        <v>0</v>
      </c>
      <c r="M32" s="10">
        <f t="shared" si="4"/>
        <v>6868.5149999999994</v>
      </c>
      <c r="N32" s="10">
        <v>2229.3789999999999</v>
      </c>
      <c r="O32" s="10">
        <v>3384.7759999999998</v>
      </c>
      <c r="P32" s="10">
        <f t="shared" si="1"/>
        <v>5614.1549999999997</v>
      </c>
      <c r="Q32" s="10">
        <v>487.26600000000002</v>
      </c>
      <c r="R32" s="10">
        <v>2431.6779999999999</v>
      </c>
      <c r="S32" s="10">
        <v>414.81</v>
      </c>
      <c r="T32" s="10">
        <v>158.50399999999999</v>
      </c>
      <c r="U32" s="10">
        <v>279.59699999999998</v>
      </c>
      <c r="V32" s="10">
        <v>819.40700000000004</v>
      </c>
      <c r="W32" s="10">
        <v>1774.51</v>
      </c>
      <c r="X32" s="10">
        <f t="shared" si="2"/>
        <v>6365.7719999999999</v>
      </c>
      <c r="Y32" s="10">
        <v>1669.665</v>
      </c>
      <c r="Z32" s="10">
        <v>109.164</v>
      </c>
      <c r="AA32" s="10">
        <v>399.72899999999998</v>
      </c>
      <c r="AB32" s="84">
        <f t="shared" si="3"/>
        <v>83376.497199999998</v>
      </c>
      <c r="AC32" s="97"/>
      <c r="AD32" s="14"/>
      <c r="AE32" s="14"/>
      <c r="AF32" s="14"/>
      <c r="AG32" s="14"/>
      <c r="AH32" s="98">
        <f t="shared" si="28"/>
        <v>83376.497199999998</v>
      </c>
      <c r="AI32" s="103">
        <f t="shared" si="5"/>
        <v>37408</v>
      </c>
      <c r="AJ32" s="99">
        <f t="shared" si="6"/>
        <v>28701.766000000003</v>
      </c>
      <c r="AK32" s="99">
        <f t="shared" si="7"/>
        <v>2237.337</v>
      </c>
      <c r="AL32" s="99">
        <f t="shared" si="8"/>
        <v>1411.3230000000001</v>
      </c>
      <c r="AM32" s="99">
        <f t="shared" si="9"/>
        <v>871.69899999999996</v>
      </c>
      <c r="AN32" s="99">
        <f t="shared" si="10"/>
        <v>1789.663</v>
      </c>
      <c r="AO32" s="99">
        <f t="shared" si="11"/>
        <v>558.49300000000005</v>
      </c>
      <c r="AP32" s="99">
        <f t="shared" si="12"/>
        <v>0</v>
      </c>
      <c r="AQ32" s="99">
        <f t="shared" si="13"/>
        <v>6868.5149999999994</v>
      </c>
      <c r="AR32" s="99">
        <f t="shared" si="14"/>
        <v>2229.3789999999999</v>
      </c>
      <c r="AS32" s="99">
        <f t="shared" si="15"/>
        <v>3384.7759999999998</v>
      </c>
      <c r="AT32" s="99">
        <f t="shared" si="16"/>
        <v>5614.1549999999997</v>
      </c>
      <c r="AU32" s="99">
        <f t="shared" si="17"/>
        <v>487.26600000000002</v>
      </c>
      <c r="AV32" s="99">
        <f t="shared" si="18"/>
        <v>2431.6779999999999</v>
      </c>
      <c r="AW32" s="99">
        <f t="shared" si="19"/>
        <v>414.81</v>
      </c>
      <c r="AX32" s="99">
        <f t="shared" si="20"/>
        <v>158.50399999999999</v>
      </c>
      <c r="AY32" s="99">
        <f t="shared" si="21"/>
        <v>279.59699999999998</v>
      </c>
      <c r="AZ32" s="99">
        <f t="shared" si="22"/>
        <v>819.40700000000004</v>
      </c>
      <c r="BA32" s="99">
        <f t="shared" si="23"/>
        <v>1774.51</v>
      </c>
      <c r="BB32" s="99">
        <f t="shared" si="24"/>
        <v>6365.7719999999999</v>
      </c>
      <c r="BC32" s="99">
        <f t="shared" si="25"/>
        <v>1669.665</v>
      </c>
      <c r="BD32" s="99">
        <f t="shared" si="26"/>
        <v>109.164</v>
      </c>
      <c r="BE32" s="99">
        <f t="shared" si="27"/>
        <v>399.72899999999998</v>
      </c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</row>
    <row r="33" spans="1:185" s="6" customFormat="1" x14ac:dyDescent="0.2">
      <c r="A33" s="5">
        <v>37438</v>
      </c>
      <c r="B33" s="10">
        <v>22961.69</v>
      </c>
      <c r="C33" s="10">
        <v>2123.7910000000002</v>
      </c>
      <c r="D33" s="10">
        <v>6760.8410000000003</v>
      </c>
      <c r="E33" s="10">
        <v>206.892</v>
      </c>
      <c r="F33" s="10">
        <f t="shared" si="0"/>
        <v>32053.214</v>
      </c>
      <c r="G33" s="10">
        <v>2436.788</v>
      </c>
      <c r="H33" s="10">
        <v>1611.749</v>
      </c>
      <c r="I33" s="10">
        <v>984.66099999999994</v>
      </c>
      <c r="J33" s="10">
        <v>1980.2170000000001</v>
      </c>
      <c r="K33" s="10">
        <v>622.49900000000002</v>
      </c>
      <c r="L33" s="10">
        <v>0</v>
      </c>
      <c r="M33" s="10">
        <f t="shared" si="4"/>
        <v>7635.9140000000007</v>
      </c>
      <c r="N33" s="10">
        <v>2577.5439999999999</v>
      </c>
      <c r="O33" s="10">
        <v>3414.7139999999999</v>
      </c>
      <c r="P33" s="10">
        <f t="shared" si="1"/>
        <v>5992.2579999999998</v>
      </c>
      <c r="Q33" s="10">
        <v>551.49900000000002</v>
      </c>
      <c r="R33" s="10">
        <v>2598.4810000000002</v>
      </c>
      <c r="S33" s="10">
        <v>449.029</v>
      </c>
      <c r="T33" s="10">
        <v>188.434</v>
      </c>
      <c r="U33" s="10">
        <v>301.89100000000002</v>
      </c>
      <c r="V33" s="10">
        <v>959.96600000000001</v>
      </c>
      <c r="W33" s="10">
        <v>1829.7840000000001</v>
      </c>
      <c r="X33" s="10">
        <f t="shared" si="2"/>
        <v>6879.0840000000007</v>
      </c>
      <c r="Y33" s="10">
        <v>1805.2070000000001</v>
      </c>
      <c r="Z33" s="10">
        <v>112.002</v>
      </c>
      <c r="AA33" s="10">
        <v>406.96600000000001</v>
      </c>
      <c r="AB33" s="84">
        <f t="shared" si="3"/>
        <v>91185.141799999998</v>
      </c>
      <c r="AC33" s="97"/>
      <c r="AD33" s="14"/>
      <c r="AE33" s="14"/>
      <c r="AF33" s="14"/>
      <c r="AG33" s="14"/>
      <c r="AH33" s="98">
        <f t="shared" si="28"/>
        <v>91185.141799999998</v>
      </c>
      <c r="AI33" s="103">
        <f t="shared" si="5"/>
        <v>37438</v>
      </c>
      <c r="AJ33" s="99">
        <f t="shared" si="6"/>
        <v>32053.214</v>
      </c>
      <c r="AK33" s="99">
        <f t="shared" si="7"/>
        <v>2436.788</v>
      </c>
      <c r="AL33" s="99">
        <f t="shared" si="8"/>
        <v>1611.749</v>
      </c>
      <c r="AM33" s="99">
        <f t="shared" si="9"/>
        <v>984.66099999999994</v>
      </c>
      <c r="AN33" s="99">
        <f t="shared" si="10"/>
        <v>1980.2170000000001</v>
      </c>
      <c r="AO33" s="99">
        <f t="shared" si="11"/>
        <v>622.49900000000002</v>
      </c>
      <c r="AP33" s="99">
        <f t="shared" si="12"/>
        <v>0</v>
      </c>
      <c r="AQ33" s="99">
        <f t="shared" si="13"/>
        <v>7635.9140000000007</v>
      </c>
      <c r="AR33" s="99">
        <f t="shared" si="14"/>
        <v>2577.5439999999999</v>
      </c>
      <c r="AS33" s="99">
        <f t="shared" si="15"/>
        <v>3414.7139999999999</v>
      </c>
      <c r="AT33" s="99">
        <f t="shared" si="16"/>
        <v>5992.2579999999998</v>
      </c>
      <c r="AU33" s="99">
        <f t="shared" si="17"/>
        <v>551.49900000000002</v>
      </c>
      <c r="AV33" s="99">
        <f t="shared" si="18"/>
        <v>2598.4810000000002</v>
      </c>
      <c r="AW33" s="99">
        <f t="shared" si="19"/>
        <v>449.029</v>
      </c>
      <c r="AX33" s="99">
        <f t="shared" si="20"/>
        <v>188.434</v>
      </c>
      <c r="AY33" s="99">
        <f t="shared" si="21"/>
        <v>301.89100000000002</v>
      </c>
      <c r="AZ33" s="99">
        <f t="shared" si="22"/>
        <v>959.96600000000001</v>
      </c>
      <c r="BA33" s="99">
        <f t="shared" si="23"/>
        <v>1829.7840000000001</v>
      </c>
      <c r="BB33" s="99">
        <f t="shared" si="24"/>
        <v>6879.0840000000007</v>
      </c>
      <c r="BC33" s="99">
        <f t="shared" si="25"/>
        <v>1805.2070000000001</v>
      </c>
      <c r="BD33" s="99">
        <f t="shared" si="26"/>
        <v>112.002</v>
      </c>
      <c r="BE33" s="99">
        <f t="shared" si="27"/>
        <v>406.96600000000001</v>
      </c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</row>
    <row r="34" spans="1:185" s="6" customFormat="1" x14ac:dyDescent="0.2">
      <c r="A34" s="5">
        <v>37469</v>
      </c>
      <c r="B34" s="10">
        <v>22844.522000000001</v>
      </c>
      <c r="C34" s="10">
        <v>2090.5940000000001</v>
      </c>
      <c r="D34" s="10">
        <v>6909.2089999999998</v>
      </c>
      <c r="E34" s="10">
        <v>215.517</v>
      </c>
      <c r="F34" s="10">
        <f t="shared" si="0"/>
        <v>32059.842000000001</v>
      </c>
      <c r="G34" s="10">
        <v>2339.7510000000002</v>
      </c>
      <c r="H34" s="10">
        <v>1554.146</v>
      </c>
      <c r="I34" s="10">
        <v>982.96500000000003</v>
      </c>
      <c r="J34" s="10">
        <v>1981.047</v>
      </c>
      <c r="K34" s="10">
        <v>610.00699999999995</v>
      </c>
      <c r="L34" s="10">
        <v>0</v>
      </c>
      <c r="M34" s="10">
        <f t="shared" si="4"/>
        <v>7467.9159999999993</v>
      </c>
      <c r="N34" s="10">
        <v>2500.069</v>
      </c>
      <c r="O34" s="10">
        <v>3246.03</v>
      </c>
      <c r="P34" s="10">
        <f t="shared" si="1"/>
        <v>5746.0990000000002</v>
      </c>
      <c r="Q34" s="10">
        <v>513.71299999999997</v>
      </c>
      <c r="R34" s="10">
        <v>2522.4180000000001</v>
      </c>
      <c r="S34" s="10">
        <v>455.49400000000003</v>
      </c>
      <c r="T34" s="10">
        <v>186.66300000000001</v>
      </c>
      <c r="U34" s="10">
        <v>289.17</v>
      </c>
      <c r="V34" s="10">
        <v>883.05</v>
      </c>
      <c r="W34" s="10">
        <v>1791.6110000000001</v>
      </c>
      <c r="X34" s="10">
        <f t="shared" si="2"/>
        <v>6642.1190000000006</v>
      </c>
      <c r="Y34" s="10">
        <v>1752.114</v>
      </c>
      <c r="Z34" s="10">
        <v>114.34699999999999</v>
      </c>
      <c r="AA34" s="10">
        <v>436.09300000000002</v>
      </c>
      <c r="AB34" s="84">
        <f t="shared" si="3"/>
        <v>89425.449400000012</v>
      </c>
      <c r="AC34" s="97"/>
      <c r="AD34" s="14"/>
      <c r="AE34" s="14"/>
      <c r="AF34" s="14"/>
      <c r="AG34" s="14"/>
      <c r="AH34" s="98">
        <f t="shared" si="28"/>
        <v>89425.449400000012</v>
      </c>
      <c r="AI34" s="103">
        <f t="shared" si="5"/>
        <v>37469</v>
      </c>
      <c r="AJ34" s="99">
        <f t="shared" si="6"/>
        <v>32059.842000000001</v>
      </c>
      <c r="AK34" s="99">
        <f t="shared" si="7"/>
        <v>2339.7510000000002</v>
      </c>
      <c r="AL34" s="99">
        <f t="shared" si="8"/>
        <v>1554.146</v>
      </c>
      <c r="AM34" s="99">
        <f t="shared" si="9"/>
        <v>982.96500000000003</v>
      </c>
      <c r="AN34" s="99">
        <f t="shared" si="10"/>
        <v>1981.047</v>
      </c>
      <c r="AO34" s="99">
        <f t="shared" si="11"/>
        <v>610.00699999999995</v>
      </c>
      <c r="AP34" s="99">
        <f t="shared" si="12"/>
        <v>0</v>
      </c>
      <c r="AQ34" s="99">
        <f t="shared" si="13"/>
        <v>7467.9159999999993</v>
      </c>
      <c r="AR34" s="99">
        <f t="shared" si="14"/>
        <v>2500.069</v>
      </c>
      <c r="AS34" s="99">
        <f t="shared" si="15"/>
        <v>3246.03</v>
      </c>
      <c r="AT34" s="99">
        <f t="shared" si="16"/>
        <v>5746.0990000000002</v>
      </c>
      <c r="AU34" s="99">
        <f t="shared" si="17"/>
        <v>513.71299999999997</v>
      </c>
      <c r="AV34" s="99">
        <f t="shared" si="18"/>
        <v>2522.4180000000001</v>
      </c>
      <c r="AW34" s="99">
        <f t="shared" si="19"/>
        <v>455.49400000000003</v>
      </c>
      <c r="AX34" s="99">
        <f t="shared" si="20"/>
        <v>186.66300000000001</v>
      </c>
      <c r="AY34" s="99">
        <f t="shared" si="21"/>
        <v>289.17</v>
      </c>
      <c r="AZ34" s="99">
        <f t="shared" si="22"/>
        <v>883.05</v>
      </c>
      <c r="BA34" s="99">
        <f t="shared" si="23"/>
        <v>1791.6110000000001</v>
      </c>
      <c r="BB34" s="99">
        <f t="shared" si="24"/>
        <v>6642.1190000000006</v>
      </c>
      <c r="BC34" s="99">
        <f t="shared" si="25"/>
        <v>1752.114</v>
      </c>
      <c r="BD34" s="99">
        <f t="shared" si="26"/>
        <v>114.34699999999999</v>
      </c>
      <c r="BE34" s="99">
        <f t="shared" si="27"/>
        <v>436.09300000000002</v>
      </c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</row>
    <row r="35" spans="1:185" s="6" customFormat="1" x14ac:dyDescent="0.2">
      <c r="A35" s="5">
        <v>37500</v>
      </c>
      <c r="B35" s="10">
        <v>21942.045999999998</v>
      </c>
      <c r="C35" s="10">
        <v>2085.8710000000001</v>
      </c>
      <c r="D35" s="10">
        <v>6310.2089999999998</v>
      </c>
      <c r="E35" s="10">
        <v>223.501</v>
      </c>
      <c r="F35" s="10">
        <f t="shared" si="0"/>
        <v>30561.626999999997</v>
      </c>
      <c r="G35" s="10">
        <v>2300.4870000000001</v>
      </c>
      <c r="H35" s="10">
        <v>1428.884</v>
      </c>
      <c r="I35" s="10">
        <v>903.19899999999996</v>
      </c>
      <c r="J35" s="10">
        <v>1840.598</v>
      </c>
      <c r="K35" s="10">
        <v>613.00099999999998</v>
      </c>
      <c r="L35" s="10">
        <v>0</v>
      </c>
      <c r="M35" s="10">
        <f t="shared" si="4"/>
        <v>7086.1689999999999</v>
      </c>
      <c r="N35" s="10">
        <v>2319.3690000000001</v>
      </c>
      <c r="O35" s="10">
        <v>2973.0329999999999</v>
      </c>
      <c r="P35" s="10">
        <f t="shared" si="1"/>
        <v>5292.402</v>
      </c>
      <c r="Q35" s="10">
        <v>509.94200000000001</v>
      </c>
      <c r="R35" s="10">
        <v>2382.1709999999998</v>
      </c>
      <c r="S35" s="10">
        <v>442.54199999999997</v>
      </c>
      <c r="T35" s="10">
        <v>182.42500000000001</v>
      </c>
      <c r="U35" s="10">
        <v>308.60700000000003</v>
      </c>
      <c r="V35" s="10">
        <v>797.47</v>
      </c>
      <c r="W35" s="10">
        <v>1669.9829999999999</v>
      </c>
      <c r="X35" s="10">
        <f t="shared" si="2"/>
        <v>6293.14</v>
      </c>
      <c r="Y35" s="10">
        <v>1689.252</v>
      </c>
      <c r="Z35" s="10">
        <v>118.524</v>
      </c>
      <c r="AA35" s="10">
        <v>461.01600000000002</v>
      </c>
      <c r="AB35" s="84">
        <f t="shared" si="3"/>
        <v>85212.570800000001</v>
      </c>
      <c r="AC35" s="97"/>
      <c r="AD35" s="14"/>
      <c r="AE35" s="14"/>
      <c r="AF35" s="14"/>
      <c r="AG35" s="14"/>
      <c r="AH35" s="98">
        <f t="shared" si="28"/>
        <v>85212.570800000001</v>
      </c>
      <c r="AI35" s="103">
        <f t="shared" si="5"/>
        <v>37500</v>
      </c>
      <c r="AJ35" s="99">
        <f t="shared" si="6"/>
        <v>30561.626999999997</v>
      </c>
      <c r="AK35" s="99">
        <f t="shared" si="7"/>
        <v>2300.4870000000001</v>
      </c>
      <c r="AL35" s="99">
        <f t="shared" si="8"/>
        <v>1428.884</v>
      </c>
      <c r="AM35" s="99">
        <f t="shared" si="9"/>
        <v>903.19899999999996</v>
      </c>
      <c r="AN35" s="99">
        <f t="shared" si="10"/>
        <v>1840.598</v>
      </c>
      <c r="AO35" s="99">
        <f t="shared" si="11"/>
        <v>613.00099999999998</v>
      </c>
      <c r="AP35" s="99">
        <f t="shared" si="12"/>
        <v>0</v>
      </c>
      <c r="AQ35" s="99">
        <f t="shared" si="13"/>
        <v>7086.1689999999999</v>
      </c>
      <c r="AR35" s="99">
        <f t="shared" si="14"/>
        <v>2319.3690000000001</v>
      </c>
      <c r="AS35" s="99">
        <f t="shared" si="15"/>
        <v>2973.0329999999999</v>
      </c>
      <c r="AT35" s="99">
        <f t="shared" si="16"/>
        <v>5292.402</v>
      </c>
      <c r="AU35" s="99">
        <f t="shared" si="17"/>
        <v>509.94200000000001</v>
      </c>
      <c r="AV35" s="99">
        <f t="shared" si="18"/>
        <v>2382.1709999999998</v>
      </c>
      <c r="AW35" s="99">
        <f t="shared" si="19"/>
        <v>442.54199999999997</v>
      </c>
      <c r="AX35" s="99">
        <f t="shared" si="20"/>
        <v>182.42500000000001</v>
      </c>
      <c r="AY35" s="99">
        <f t="shared" si="21"/>
        <v>308.60700000000003</v>
      </c>
      <c r="AZ35" s="99">
        <f t="shared" si="22"/>
        <v>797.47</v>
      </c>
      <c r="BA35" s="99">
        <f t="shared" si="23"/>
        <v>1669.9829999999999</v>
      </c>
      <c r="BB35" s="99">
        <f t="shared" si="24"/>
        <v>6293.14</v>
      </c>
      <c r="BC35" s="99">
        <f t="shared" si="25"/>
        <v>1689.252</v>
      </c>
      <c r="BD35" s="99">
        <f t="shared" si="26"/>
        <v>118.524</v>
      </c>
      <c r="BE35" s="99">
        <f t="shared" si="27"/>
        <v>461.01600000000002</v>
      </c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</row>
    <row r="36" spans="1:185" s="6" customFormat="1" x14ac:dyDescent="0.2">
      <c r="A36" s="5">
        <v>37530</v>
      </c>
      <c r="B36" s="10">
        <v>23924.576000000001</v>
      </c>
      <c r="C36" s="10">
        <v>2132.723</v>
      </c>
      <c r="D36" s="10">
        <v>6468.8639999999996</v>
      </c>
      <c r="E36" s="10">
        <v>193.964</v>
      </c>
      <c r="F36" s="10">
        <f t="shared" si="0"/>
        <v>32720.127</v>
      </c>
      <c r="G36" s="10">
        <v>2411.8339999999998</v>
      </c>
      <c r="H36" s="10">
        <v>1622.4159999999999</v>
      </c>
      <c r="I36" s="10">
        <v>956.88099999999997</v>
      </c>
      <c r="J36" s="10">
        <v>1914.578</v>
      </c>
      <c r="K36" s="10">
        <v>595.74199999999996</v>
      </c>
      <c r="L36" s="10">
        <v>0</v>
      </c>
      <c r="M36" s="10">
        <f t="shared" si="4"/>
        <v>7501.4510000000009</v>
      </c>
      <c r="N36" s="10">
        <v>2402.4169999999999</v>
      </c>
      <c r="O36" s="10">
        <v>3335.982</v>
      </c>
      <c r="P36" s="10">
        <f t="shared" si="1"/>
        <v>5738.3989999999994</v>
      </c>
      <c r="Q36" s="10">
        <v>548.923</v>
      </c>
      <c r="R36" s="10">
        <v>2629.6860000000001</v>
      </c>
      <c r="S36" s="10">
        <v>460.52199999999999</v>
      </c>
      <c r="T36" s="10">
        <v>190.57499999999999</v>
      </c>
      <c r="U36" s="10">
        <v>301.536</v>
      </c>
      <c r="V36" s="10">
        <v>837.01599999999996</v>
      </c>
      <c r="W36" s="10">
        <v>1974.165</v>
      </c>
      <c r="X36" s="10">
        <f t="shared" si="2"/>
        <v>6942.4229999999998</v>
      </c>
      <c r="Y36" s="10">
        <v>1788.048</v>
      </c>
      <c r="Z36" s="10">
        <v>174.63800000000001</v>
      </c>
      <c r="AA36" s="10">
        <v>489.86200000000002</v>
      </c>
      <c r="AB36" s="84">
        <f t="shared" si="3"/>
        <v>92275.594599999997</v>
      </c>
      <c r="AC36" s="97"/>
      <c r="AD36" s="14"/>
      <c r="AE36" s="14"/>
      <c r="AF36" s="14"/>
      <c r="AG36" s="14"/>
      <c r="AH36" s="98">
        <f t="shared" si="28"/>
        <v>92275.594599999997</v>
      </c>
      <c r="AI36" s="103">
        <f t="shared" si="5"/>
        <v>37530</v>
      </c>
      <c r="AJ36" s="99">
        <f t="shared" si="6"/>
        <v>32720.127</v>
      </c>
      <c r="AK36" s="99">
        <f t="shared" si="7"/>
        <v>2411.8339999999998</v>
      </c>
      <c r="AL36" s="99">
        <f t="shared" si="8"/>
        <v>1622.4159999999999</v>
      </c>
      <c r="AM36" s="99">
        <f t="shared" si="9"/>
        <v>956.88099999999997</v>
      </c>
      <c r="AN36" s="99">
        <f t="shared" si="10"/>
        <v>1914.578</v>
      </c>
      <c r="AO36" s="99">
        <f t="shared" si="11"/>
        <v>595.74199999999996</v>
      </c>
      <c r="AP36" s="99">
        <f t="shared" si="12"/>
        <v>0</v>
      </c>
      <c r="AQ36" s="99">
        <f t="shared" si="13"/>
        <v>7501.4510000000009</v>
      </c>
      <c r="AR36" s="99">
        <f t="shared" si="14"/>
        <v>2402.4169999999999</v>
      </c>
      <c r="AS36" s="99">
        <f t="shared" si="15"/>
        <v>3335.982</v>
      </c>
      <c r="AT36" s="99">
        <f t="shared" si="16"/>
        <v>5738.3989999999994</v>
      </c>
      <c r="AU36" s="99">
        <f t="shared" si="17"/>
        <v>548.923</v>
      </c>
      <c r="AV36" s="99">
        <f t="shared" si="18"/>
        <v>2629.6860000000001</v>
      </c>
      <c r="AW36" s="99">
        <f t="shared" si="19"/>
        <v>460.52199999999999</v>
      </c>
      <c r="AX36" s="99">
        <f t="shared" si="20"/>
        <v>190.57499999999999</v>
      </c>
      <c r="AY36" s="99">
        <f t="shared" si="21"/>
        <v>301.536</v>
      </c>
      <c r="AZ36" s="99">
        <f t="shared" si="22"/>
        <v>837.01599999999996</v>
      </c>
      <c r="BA36" s="99">
        <f t="shared" si="23"/>
        <v>1974.165</v>
      </c>
      <c r="BB36" s="99">
        <f t="shared" si="24"/>
        <v>6942.4229999999998</v>
      </c>
      <c r="BC36" s="99">
        <f t="shared" si="25"/>
        <v>1788.048</v>
      </c>
      <c r="BD36" s="99">
        <f t="shared" si="26"/>
        <v>174.63800000000001</v>
      </c>
      <c r="BE36" s="99">
        <f t="shared" si="27"/>
        <v>489.86200000000002</v>
      </c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</row>
    <row r="37" spans="1:185" s="6" customFormat="1" x14ac:dyDescent="0.2">
      <c r="A37" s="5">
        <v>37561</v>
      </c>
      <c r="B37" s="10">
        <v>21618.314999999999</v>
      </c>
      <c r="C37" s="10">
        <v>1900.5250000000001</v>
      </c>
      <c r="D37" s="10">
        <v>5237.8310000000001</v>
      </c>
      <c r="E37" s="10">
        <v>168.511</v>
      </c>
      <c r="F37" s="10">
        <f t="shared" si="0"/>
        <v>28925.182000000001</v>
      </c>
      <c r="G37" s="10">
        <v>2234.7359999999999</v>
      </c>
      <c r="H37" s="10">
        <v>1289.019</v>
      </c>
      <c r="I37" s="10">
        <v>798.41800000000001</v>
      </c>
      <c r="J37" s="10">
        <v>1840.3910000000001</v>
      </c>
      <c r="K37" s="10">
        <v>558.85599999999999</v>
      </c>
      <c r="L37" s="10">
        <v>0</v>
      </c>
      <c r="M37" s="10">
        <f t="shared" si="4"/>
        <v>6721.42</v>
      </c>
      <c r="N37" s="10">
        <v>2182.9169999999999</v>
      </c>
      <c r="O37" s="10">
        <v>3349.7139999999999</v>
      </c>
      <c r="P37" s="10">
        <f t="shared" si="1"/>
        <v>5532.6309999999994</v>
      </c>
      <c r="Q37" s="10">
        <v>472.36</v>
      </c>
      <c r="R37" s="10">
        <v>2338.373</v>
      </c>
      <c r="S37" s="10">
        <v>417.18799999999999</v>
      </c>
      <c r="T37" s="10">
        <v>182.809</v>
      </c>
      <c r="U37" s="10">
        <v>289.09899999999999</v>
      </c>
      <c r="V37" s="10">
        <v>767.14200000000005</v>
      </c>
      <c r="W37" s="10">
        <v>1766.5350000000001</v>
      </c>
      <c r="X37" s="10">
        <f t="shared" si="2"/>
        <v>6233.5060000000003</v>
      </c>
      <c r="Y37" s="10">
        <v>1621.3620000000001</v>
      </c>
      <c r="Z37" s="10">
        <v>125.45</v>
      </c>
      <c r="AA37" s="10">
        <v>492.85199999999998</v>
      </c>
      <c r="AB37" s="84">
        <f t="shared" si="3"/>
        <v>82721.698600000003</v>
      </c>
      <c r="AC37" s="97"/>
      <c r="AD37" s="14"/>
      <c r="AE37" s="14"/>
      <c r="AF37" s="14"/>
      <c r="AG37" s="14"/>
      <c r="AH37" s="98">
        <f t="shared" si="28"/>
        <v>82721.698600000003</v>
      </c>
      <c r="AI37" s="103">
        <f t="shared" si="5"/>
        <v>37561</v>
      </c>
      <c r="AJ37" s="99">
        <f t="shared" si="6"/>
        <v>28925.182000000001</v>
      </c>
      <c r="AK37" s="99">
        <f t="shared" si="7"/>
        <v>2234.7359999999999</v>
      </c>
      <c r="AL37" s="99">
        <f t="shared" si="8"/>
        <v>1289.019</v>
      </c>
      <c r="AM37" s="99">
        <f t="shared" si="9"/>
        <v>798.41800000000001</v>
      </c>
      <c r="AN37" s="99">
        <f t="shared" si="10"/>
        <v>1840.3910000000001</v>
      </c>
      <c r="AO37" s="99">
        <f t="shared" si="11"/>
        <v>558.85599999999999</v>
      </c>
      <c r="AP37" s="99">
        <f t="shared" si="12"/>
        <v>0</v>
      </c>
      <c r="AQ37" s="99">
        <f t="shared" si="13"/>
        <v>6721.42</v>
      </c>
      <c r="AR37" s="99">
        <f t="shared" si="14"/>
        <v>2182.9169999999999</v>
      </c>
      <c r="AS37" s="99">
        <f t="shared" si="15"/>
        <v>3349.7139999999999</v>
      </c>
      <c r="AT37" s="99">
        <f t="shared" si="16"/>
        <v>5532.6309999999994</v>
      </c>
      <c r="AU37" s="99">
        <f t="shared" si="17"/>
        <v>472.36</v>
      </c>
      <c r="AV37" s="99">
        <f t="shared" si="18"/>
        <v>2338.373</v>
      </c>
      <c r="AW37" s="99">
        <f t="shared" si="19"/>
        <v>417.18799999999999</v>
      </c>
      <c r="AX37" s="99">
        <f t="shared" si="20"/>
        <v>182.809</v>
      </c>
      <c r="AY37" s="99">
        <f t="shared" si="21"/>
        <v>289.09899999999999</v>
      </c>
      <c r="AZ37" s="99">
        <f t="shared" si="22"/>
        <v>767.14200000000005</v>
      </c>
      <c r="BA37" s="99">
        <f t="shared" si="23"/>
        <v>1766.5350000000001</v>
      </c>
      <c r="BB37" s="99">
        <f t="shared" si="24"/>
        <v>6233.5060000000003</v>
      </c>
      <c r="BC37" s="99">
        <f t="shared" si="25"/>
        <v>1621.3620000000001</v>
      </c>
      <c r="BD37" s="99">
        <f t="shared" si="26"/>
        <v>125.45</v>
      </c>
      <c r="BE37" s="99">
        <f t="shared" si="27"/>
        <v>492.85199999999998</v>
      </c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</row>
    <row r="38" spans="1:185" s="6" customFormat="1" x14ac:dyDescent="0.2">
      <c r="A38" s="5">
        <v>37591</v>
      </c>
      <c r="B38" s="10">
        <v>22899.937000000002</v>
      </c>
      <c r="C38" s="10">
        <v>2220.5639999999999</v>
      </c>
      <c r="D38" s="10">
        <v>4833.0959999999995</v>
      </c>
      <c r="E38" s="10">
        <v>190.91200000000001</v>
      </c>
      <c r="F38" s="10">
        <f t="shared" si="0"/>
        <v>30144.509000000002</v>
      </c>
      <c r="G38" s="10">
        <v>2008.9159999999999</v>
      </c>
      <c r="H38" s="10">
        <v>1209.0740000000001</v>
      </c>
      <c r="I38" s="10">
        <v>770.50699999999995</v>
      </c>
      <c r="J38" s="10">
        <v>1671.069</v>
      </c>
      <c r="K38" s="10">
        <v>616.87699999999995</v>
      </c>
      <c r="L38" s="10">
        <v>0</v>
      </c>
      <c r="M38" s="10">
        <f t="shared" si="4"/>
        <v>6276.4429999999993</v>
      </c>
      <c r="N38" s="10">
        <v>2341.8429999999998</v>
      </c>
      <c r="O38" s="10">
        <v>3105.3090000000002</v>
      </c>
      <c r="P38" s="10">
        <f t="shared" si="1"/>
        <v>5447.152</v>
      </c>
      <c r="Q38" s="10">
        <v>491.35899999999998</v>
      </c>
      <c r="R38" s="10">
        <v>2367.5770000000002</v>
      </c>
      <c r="S38" s="10">
        <v>426.86</v>
      </c>
      <c r="T38" s="10">
        <v>169.172</v>
      </c>
      <c r="U38" s="10">
        <v>288.94400000000002</v>
      </c>
      <c r="V38" s="10">
        <v>739.62</v>
      </c>
      <c r="W38" s="10">
        <v>2100.5369999999998</v>
      </c>
      <c r="X38" s="10">
        <f t="shared" si="2"/>
        <v>6584.0689999999995</v>
      </c>
      <c r="Y38" s="10">
        <v>1863.722</v>
      </c>
      <c r="Z38" s="10">
        <v>137.87200000000001</v>
      </c>
      <c r="AA38" s="10">
        <v>478.85199999999998</v>
      </c>
      <c r="AB38" s="84">
        <f t="shared" si="3"/>
        <v>87080.659600000014</v>
      </c>
      <c r="AC38" s="97"/>
      <c r="AD38" s="14"/>
      <c r="AE38" s="14"/>
      <c r="AF38" s="14"/>
      <c r="AG38" s="14"/>
      <c r="AH38" s="98">
        <f t="shared" si="28"/>
        <v>87080.659599999999</v>
      </c>
      <c r="AI38" s="103">
        <f t="shared" si="5"/>
        <v>37591</v>
      </c>
      <c r="AJ38" s="99">
        <f t="shared" si="6"/>
        <v>30144.509000000002</v>
      </c>
      <c r="AK38" s="99">
        <f t="shared" si="7"/>
        <v>2008.9159999999999</v>
      </c>
      <c r="AL38" s="99">
        <f t="shared" si="8"/>
        <v>1209.0740000000001</v>
      </c>
      <c r="AM38" s="99">
        <f t="shared" si="9"/>
        <v>770.50699999999995</v>
      </c>
      <c r="AN38" s="99">
        <f t="shared" si="10"/>
        <v>1671.069</v>
      </c>
      <c r="AO38" s="99">
        <f t="shared" si="11"/>
        <v>616.87699999999995</v>
      </c>
      <c r="AP38" s="99">
        <f t="shared" si="12"/>
        <v>0</v>
      </c>
      <c r="AQ38" s="99">
        <f t="shared" si="13"/>
        <v>6276.4429999999993</v>
      </c>
      <c r="AR38" s="99">
        <f t="shared" si="14"/>
        <v>2341.8429999999998</v>
      </c>
      <c r="AS38" s="99">
        <f t="shared" si="15"/>
        <v>3105.3090000000002</v>
      </c>
      <c r="AT38" s="99">
        <f t="shared" si="16"/>
        <v>5447.152</v>
      </c>
      <c r="AU38" s="99">
        <f t="shared" si="17"/>
        <v>491.35899999999998</v>
      </c>
      <c r="AV38" s="99">
        <f t="shared" si="18"/>
        <v>2367.5770000000002</v>
      </c>
      <c r="AW38" s="99">
        <f t="shared" si="19"/>
        <v>426.86</v>
      </c>
      <c r="AX38" s="99">
        <f t="shared" si="20"/>
        <v>169.172</v>
      </c>
      <c r="AY38" s="99">
        <f t="shared" si="21"/>
        <v>288.94400000000002</v>
      </c>
      <c r="AZ38" s="99">
        <f t="shared" si="22"/>
        <v>739.62</v>
      </c>
      <c r="BA38" s="99">
        <f t="shared" si="23"/>
        <v>2100.5369999999998</v>
      </c>
      <c r="BB38" s="99">
        <f t="shared" si="24"/>
        <v>6584.0689999999995</v>
      </c>
      <c r="BC38" s="99">
        <f t="shared" si="25"/>
        <v>1863.722</v>
      </c>
      <c r="BD38" s="99">
        <f t="shared" si="26"/>
        <v>137.87200000000001</v>
      </c>
      <c r="BE38" s="99">
        <f t="shared" si="27"/>
        <v>478.85199999999998</v>
      </c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</row>
    <row r="39" spans="1:185" s="6" customFormat="1" x14ac:dyDescent="0.2">
      <c r="A39" s="5">
        <v>37622</v>
      </c>
      <c r="B39" s="10">
        <v>23599.602999999999</v>
      </c>
      <c r="C39" s="10">
        <v>2266.7049999999999</v>
      </c>
      <c r="D39" s="10">
        <v>4618.7089999999998</v>
      </c>
      <c r="E39" s="10">
        <v>168.029</v>
      </c>
      <c r="F39" s="10">
        <f t="shared" si="0"/>
        <v>30653.045999999995</v>
      </c>
      <c r="G39" s="10">
        <v>2079.8339999999998</v>
      </c>
      <c r="H39" s="10">
        <v>1235.1849999999999</v>
      </c>
      <c r="I39" s="10">
        <v>728.21900000000005</v>
      </c>
      <c r="J39" s="10">
        <v>1729.425</v>
      </c>
      <c r="K39" s="10">
        <v>672.29899999999998</v>
      </c>
      <c r="L39" s="10">
        <v>0</v>
      </c>
      <c r="M39" s="10">
        <f t="shared" si="4"/>
        <v>6444.9619999999995</v>
      </c>
      <c r="N39" s="10">
        <v>2488.9270000000001</v>
      </c>
      <c r="O39" s="10">
        <v>3070.7460000000001</v>
      </c>
      <c r="P39" s="10">
        <f t="shared" si="1"/>
        <v>5559.6730000000007</v>
      </c>
      <c r="Q39" s="10">
        <v>498.11099999999999</v>
      </c>
      <c r="R39" s="10">
        <v>2374.701</v>
      </c>
      <c r="S39" s="10">
        <v>445.36599999999999</v>
      </c>
      <c r="T39" s="10">
        <v>175.44300000000001</v>
      </c>
      <c r="U39" s="10">
        <v>287.04599999999999</v>
      </c>
      <c r="V39" s="10">
        <v>797.428</v>
      </c>
      <c r="W39" s="10">
        <v>2201.6309999999999</v>
      </c>
      <c r="X39" s="10">
        <f t="shared" si="2"/>
        <v>6779.7260000000006</v>
      </c>
      <c r="Y39" s="10">
        <v>1822.7</v>
      </c>
      <c r="Z39" s="10">
        <v>120.733</v>
      </c>
      <c r="AA39" s="10">
        <v>523.13199999999995</v>
      </c>
      <c r="AB39" s="84">
        <f t="shared" si="3"/>
        <v>88209.119599999991</v>
      </c>
      <c r="AC39" s="97"/>
      <c r="AD39" s="14"/>
      <c r="AE39" s="14"/>
      <c r="AF39" s="14"/>
      <c r="AG39" s="14"/>
      <c r="AH39" s="98">
        <f t="shared" si="28"/>
        <v>88209.119599999991</v>
      </c>
      <c r="AI39" s="103">
        <f t="shared" si="5"/>
        <v>37622</v>
      </c>
      <c r="AJ39" s="99">
        <f t="shared" si="6"/>
        <v>30653.045999999995</v>
      </c>
      <c r="AK39" s="99">
        <f t="shared" si="7"/>
        <v>2079.8339999999998</v>
      </c>
      <c r="AL39" s="99">
        <f t="shared" si="8"/>
        <v>1235.1849999999999</v>
      </c>
      <c r="AM39" s="99">
        <f t="shared" si="9"/>
        <v>728.21900000000005</v>
      </c>
      <c r="AN39" s="99">
        <f t="shared" si="10"/>
        <v>1729.425</v>
      </c>
      <c r="AO39" s="99">
        <f t="shared" si="11"/>
        <v>672.29899999999998</v>
      </c>
      <c r="AP39" s="99">
        <f t="shared" si="12"/>
        <v>0</v>
      </c>
      <c r="AQ39" s="99">
        <f t="shared" si="13"/>
        <v>6444.9619999999995</v>
      </c>
      <c r="AR39" s="99">
        <f t="shared" si="14"/>
        <v>2488.9270000000001</v>
      </c>
      <c r="AS39" s="99">
        <f t="shared" si="15"/>
        <v>3070.7460000000001</v>
      </c>
      <c r="AT39" s="99">
        <f t="shared" si="16"/>
        <v>5559.6730000000007</v>
      </c>
      <c r="AU39" s="99">
        <f t="shared" si="17"/>
        <v>498.11099999999999</v>
      </c>
      <c r="AV39" s="99">
        <f t="shared" si="18"/>
        <v>2374.701</v>
      </c>
      <c r="AW39" s="99">
        <f t="shared" si="19"/>
        <v>445.36599999999999</v>
      </c>
      <c r="AX39" s="99">
        <f t="shared" si="20"/>
        <v>175.44300000000001</v>
      </c>
      <c r="AY39" s="99">
        <f t="shared" si="21"/>
        <v>287.04599999999999</v>
      </c>
      <c r="AZ39" s="99">
        <f t="shared" si="22"/>
        <v>797.428</v>
      </c>
      <c r="BA39" s="99">
        <f t="shared" si="23"/>
        <v>2201.6309999999999</v>
      </c>
      <c r="BB39" s="99">
        <f t="shared" si="24"/>
        <v>6779.7260000000006</v>
      </c>
      <c r="BC39" s="99">
        <f t="shared" si="25"/>
        <v>1822.7</v>
      </c>
      <c r="BD39" s="99">
        <f t="shared" si="26"/>
        <v>120.733</v>
      </c>
      <c r="BE39" s="99">
        <f t="shared" si="27"/>
        <v>523.13199999999995</v>
      </c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</row>
    <row r="40" spans="1:185" s="6" customFormat="1" x14ac:dyDescent="0.2">
      <c r="A40" s="5">
        <v>37653</v>
      </c>
      <c r="B40" s="10">
        <v>20808.736000000001</v>
      </c>
      <c r="C40" s="10">
        <v>2263.2710000000002</v>
      </c>
      <c r="D40" s="10">
        <v>3910.98</v>
      </c>
      <c r="E40" s="10">
        <v>167.15799999999999</v>
      </c>
      <c r="F40" s="10">
        <f t="shared" si="0"/>
        <v>27150.145</v>
      </c>
      <c r="G40" s="10">
        <v>1802.502</v>
      </c>
      <c r="H40" s="10">
        <v>1118.335</v>
      </c>
      <c r="I40" s="10">
        <v>646.072</v>
      </c>
      <c r="J40" s="10">
        <v>1534.442</v>
      </c>
      <c r="K40" s="10">
        <v>583.39700000000005</v>
      </c>
      <c r="L40" s="10">
        <v>0</v>
      </c>
      <c r="M40" s="10">
        <f t="shared" si="4"/>
        <v>5684.7480000000005</v>
      </c>
      <c r="N40" s="10">
        <v>2400.1129999999998</v>
      </c>
      <c r="O40" s="10">
        <v>2685.2190000000001</v>
      </c>
      <c r="P40" s="10">
        <f t="shared" si="1"/>
        <v>5085.3320000000003</v>
      </c>
      <c r="Q40" s="10">
        <v>431.983</v>
      </c>
      <c r="R40" s="10">
        <v>2145.7730000000001</v>
      </c>
      <c r="S40" s="10">
        <v>402.47500000000002</v>
      </c>
      <c r="T40" s="10">
        <v>152.97200000000001</v>
      </c>
      <c r="U40" s="10">
        <v>260.68099999999998</v>
      </c>
      <c r="V40" s="10">
        <v>729.12900000000002</v>
      </c>
      <c r="W40" s="10">
        <v>1870.6679999999999</v>
      </c>
      <c r="X40" s="10">
        <f t="shared" si="2"/>
        <v>5993.6810000000005</v>
      </c>
      <c r="Y40" s="10">
        <v>1658.4090000000001</v>
      </c>
      <c r="Z40" s="10">
        <v>120.66200000000001</v>
      </c>
      <c r="AA40" s="10">
        <v>471.72199999999998</v>
      </c>
      <c r="AB40" s="84">
        <f t="shared" si="3"/>
        <v>78755.687600000005</v>
      </c>
      <c r="AC40" s="97"/>
      <c r="AD40" s="14"/>
      <c r="AE40" s="14"/>
      <c r="AF40" s="14"/>
      <c r="AG40" s="14"/>
      <c r="AH40" s="98">
        <f t="shared" si="28"/>
        <v>78755.687600000005</v>
      </c>
      <c r="AI40" s="103">
        <f t="shared" si="5"/>
        <v>37653</v>
      </c>
      <c r="AJ40" s="99">
        <f t="shared" si="6"/>
        <v>27150.145</v>
      </c>
      <c r="AK40" s="99">
        <f t="shared" si="7"/>
        <v>1802.502</v>
      </c>
      <c r="AL40" s="99">
        <f t="shared" si="8"/>
        <v>1118.335</v>
      </c>
      <c r="AM40" s="99">
        <f t="shared" si="9"/>
        <v>646.072</v>
      </c>
      <c r="AN40" s="99">
        <f t="shared" si="10"/>
        <v>1534.442</v>
      </c>
      <c r="AO40" s="99">
        <f t="shared" si="11"/>
        <v>583.39700000000005</v>
      </c>
      <c r="AP40" s="99">
        <f t="shared" si="12"/>
        <v>0</v>
      </c>
      <c r="AQ40" s="99">
        <f t="shared" si="13"/>
        <v>5684.7480000000005</v>
      </c>
      <c r="AR40" s="99">
        <f t="shared" si="14"/>
        <v>2400.1129999999998</v>
      </c>
      <c r="AS40" s="99">
        <f t="shared" si="15"/>
        <v>2685.2190000000001</v>
      </c>
      <c r="AT40" s="99">
        <f t="shared" si="16"/>
        <v>5085.3320000000003</v>
      </c>
      <c r="AU40" s="99">
        <f t="shared" si="17"/>
        <v>431.983</v>
      </c>
      <c r="AV40" s="99">
        <f t="shared" si="18"/>
        <v>2145.7730000000001</v>
      </c>
      <c r="AW40" s="99">
        <f t="shared" si="19"/>
        <v>402.47500000000002</v>
      </c>
      <c r="AX40" s="99">
        <f t="shared" si="20"/>
        <v>152.97200000000001</v>
      </c>
      <c r="AY40" s="99">
        <f t="shared" si="21"/>
        <v>260.68099999999998</v>
      </c>
      <c r="AZ40" s="99">
        <f t="shared" si="22"/>
        <v>729.12900000000002</v>
      </c>
      <c r="BA40" s="99">
        <f t="shared" si="23"/>
        <v>1870.6679999999999</v>
      </c>
      <c r="BB40" s="99">
        <f t="shared" si="24"/>
        <v>5993.6810000000005</v>
      </c>
      <c r="BC40" s="99">
        <f t="shared" si="25"/>
        <v>1658.4090000000001</v>
      </c>
      <c r="BD40" s="99">
        <f t="shared" si="26"/>
        <v>120.66200000000001</v>
      </c>
      <c r="BE40" s="99">
        <f t="shared" si="27"/>
        <v>471.72199999999998</v>
      </c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</row>
    <row r="41" spans="1:185" s="6" customFormat="1" x14ac:dyDescent="0.2">
      <c r="A41" s="5">
        <v>37681</v>
      </c>
      <c r="B41" s="10">
        <v>21873.767</v>
      </c>
      <c r="C41" s="10">
        <v>2366.808</v>
      </c>
      <c r="D41" s="10">
        <v>4275.2240000000002</v>
      </c>
      <c r="E41" s="10">
        <v>204.59899999999999</v>
      </c>
      <c r="F41" s="10">
        <f t="shared" si="0"/>
        <v>28720.397999999997</v>
      </c>
      <c r="G41" s="10">
        <v>1986.33</v>
      </c>
      <c r="H41" s="10">
        <v>1152.2670000000001</v>
      </c>
      <c r="I41" s="10">
        <v>695.26599999999996</v>
      </c>
      <c r="J41" s="10">
        <v>1686.596</v>
      </c>
      <c r="K41" s="10">
        <v>603.14599999999996</v>
      </c>
      <c r="L41" s="10">
        <v>0</v>
      </c>
      <c r="M41" s="10">
        <f t="shared" si="4"/>
        <v>6123.6049999999996</v>
      </c>
      <c r="N41" s="10">
        <v>2507.65</v>
      </c>
      <c r="O41" s="10">
        <v>2690.1030000000001</v>
      </c>
      <c r="P41" s="10">
        <f t="shared" si="1"/>
        <v>5197.7530000000006</v>
      </c>
      <c r="Q41" s="10">
        <v>478.58199999999999</v>
      </c>
      <c r="R41" s="10">
        <v>2304.009</v>
      </c>
      <c r="S41" s="10">
        <v>444.59399999999999</v>
      </c>
      <c r="T41" s="10">
        <v>167.489</v>
      </c>
      <c r="U41" s="10">
        <v>284.79500000000002</v>
      </c>
      <c r="V41" s="10">
        <v>787.69799999999998</v>
      </c>
      <c r="W41" s="10">
        <v>2041.338</v>
      </c>
      <c r="X41" s="10">
        <f t="shared" si="2"/>
        <v>6508.5050000000001</v>
      </c>
      <c r="Y41" s="10">
        <v>1793.173</v>
      </c>
      <c r="Z41" s="10">
        <v>118.628</v>
      </c>
      <c r="AA41" s="10">
        <v>466.88200000000001</v>
      </c>
      <c r="AB41" s="84">
        <f t="shared" si="3"/>
        <v>84122.372600000002</v>
      </c>
      <c r="AC41" s="97"/>
      <c r="AD41" s="14"/>
      <c r="AE41" s="14"/>
      <c r="AF41" s="14"/>
      <c r="AG41" s="14"/>
      <c r="AH41" s="98">
        <f t="shared" si="28"/>
        <v>84122.372600000002</v>
      </c>
      <c r="AI41" s="103">
        <f t="shared" si="5"/>
        <v>37681</v>
      </c>
      <c r="AJ41" s="99">
        <f t="shared" si="6"/>
        <v>28720.397999999997</v>
      </c>
      <c r="AK41" s="99">
        <f t="shared" si="7"/>
        <v>1986.33</v>
      </c>
      <c r="AL41" s="99">
        <f t="shared" si="8"/>
        <v>1152.2670000000001</v>
      </c>
      <c r="AM41" s="99">
        <f t="shared" si="9"/>
        <v>695.26599999999996</v>
      </c>
      <c r="AN41" s="99">
        <f t="shared" si="10"/>
        <v>1686.596</v>
      </c>
      <c r="AO41" s="99">
        <f t="shared" si="11"/>
        <v>603.14599999999996</v>
      </c>
      <c r="AP41" s="99">
        <f t="shared" si="12"/>
        <v>0</v>
      </c>
      <c r="AQ41" s="99">
        <f t="shared" si="13"/>
        <v>6123.6049999999996</v>
      </c>
      <c r="AR41" s="99">
        <f t="shared" si="14"/>
        <v>2507.65</v>
      </c>
      <c r="AS41" s="99">
        <f t="shared" si="15"/>
        <v>2690.1030000000001</v>
      </c>
      <c r="AT41" s="99">
        <f t="shared" si="16"/>
        <v>5197.7530000000006</v>
      </c>
      <c r="AU41" s="99">
        <f t="shared" si="17"/>
        <v>478.58199999999999</v>
      </c>
      <c r="AV41" s="99">
        <f t="shared" si="18"/>
        <v>2304.009</v>
      </c>
      <c r="AW41" s="99">
        <f t="shared" si="19"/>
        <v>444.59399999999999</v>
      </c>
      <c r="AX41" s="99">
        <f t="shared" si="20"/>
        <v>167.489</v>
      </c>
      <c r="AY41" s="99">
        <f t="shared" si="21"/>
        <v>284.79500000000002</v>
      </c>
      <c r="AZ41" s="99">
        <f t="shared" si="22"/>
        <v>787.69799999999998</v>
      </c>
      <c r="BA41" s="99">
        <f t="shared" si="23"/>
        <v>2041.338</v>
      </c>
      <c r="BB41" s="99">
        <f t="shared" si="24"/>
        <v>6508.5050000000001</v>
      </c>
      <c r="BC41" s="99">
        <f t="shared" si="25"/>
        <v>1793.173</v>
      </c>
      <c r="BD41" s="99">
        <f t="shared" si="26"/>
        <v>118.628</v>
      </c>
      <c r="BE41" s="99">
        <f t="shared" si="27"/>
        <v>466.88200000000001</v>
      </c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</row>
    <row r="42" spans="1:185" s="6" customFormat="1" x14ac:dyDescent="0.2">
      <c r="A42" s="5">
        <v>37712</v>
      </c>
      <c r="B42" s="10">
        <v>21236.528999999999</v>
      </c>
      <c r="C42" s="10">
        <v>1499.7</v>
      </c>
      <c r="D42" s="10">
        <v>4704.1369999999997</v>
      </c>
      <c r="E42" s="10">
        <v>186.07900000000001</v>
      </c>
      <c r="F42" s="10">
        <f t="shared" si="0"/>
        <v>27626.445</v>
      </c>
      <c r="G42" s="10">
        <v>1997.6220000000001</v>
      </c>
      <c r="H42" s="10">
        <v>1254.836</v>
      </c>
      <c r="I42" s="10">
        <v>766.47799999999995</v>
      </c>
      <c r="J42" s="10">
        <v>1739.018</v>
      </c>
      <c r="K42" s="10">
        <v>607.26099999999997</v>
      </c>
      <c r="L42" s="10">
        <v>0</v>
      </c>
      <c r="M42" s="10">
        <f t="shared" si="4"/>
        <v>6365.2150000000001</v>
      </c>
      <c r="N42" s="10">
        <v>2651.5729999999999</v>
      </c>
      <c r="O42" s="10">
        <v>2703.1489999999999</v>
      </c>
      <c r="P42" s="10">
        <f t="shared" si="1"/>
        <v>5354.7219999999998</v>
      </c>
      <c r="Q42" s="10">
        <v>406.334</v>
      </c>
      <c r="R42" s="10">
        <v>2414.5819999999999</v>
      </c>
      <c r="S42" s="10">
        <v>410.29199999999997</v>
      </c>
      <c r="T42" s="10">
        <v>148.626</v>
      </c>
      <c r="U42" s="10">
        <v>254.94900000000001</v>
      </c>
      <c r="V42" s="10">
        <v>771.952</v>
      </c>
      <c r="W42" s="10">
        <v>1970.223</v>
      </c>
      <c r="X42" s="10">
        <f t="shared" si="2"/>
        <v>6376.9579999999996</v>
      </c>
      <c r="Y42" s="10">
        <v>1658.788</v>
      </c>
      <c r="Z42" s="10">
        <v>113.209</v>
      </c>
      <c r="AA42" s="10">
        <v>442.74599999999998</v>
      </c>
      <c r="AB42" s="84">
        <f t="shared" si="3"/>
        <v>81599.12980000001</v>
      </c>
      <c r="AC42" s="97"/>
      <c r="AD42" s="14"/>
      <c r="AE42" s="14"/>
      <c r="AF42" s="14"/>
      <c r="AG42" s="14"/>
      <c r="AH42" s="98">
        <f t="shared" si="28"/>
        <v>81599.12980000001</v>
      </c>
      <c r="AI42" s="103">
        <f t="shared" si="5"/>
        <v>37712</v>
      </c>
      <c r="AJ42" s="99">
        <f t="shared" si="6"/>
        <v>27626.445</v>
      </c>
      <c r="AK42" s="99">
        <f t="shared" si="7"/>
        <v>1997.6220000000001</v>
      </c>
      <c r="AL42" s="99">
        <f t="shared" si="8"/>
        <v>1254.836</v>
      </c>
      <c r="AM42" s="99">
        <f t="shared" si="9"/>
        <v>766.47799999999995</v>
      </c>
      <c r="AN42" s="99">
        <f t="shared" si="10"/>
        <v>1739.018</v>
      </c>
      <c r="AO42" s="99">
        <f t="shared" si="11"/>
        <v>607.26099999999997</v>
      </c>
      <c r="AP42" s="99">
        <f t="shared" si="12"/>
        <v>0</v>
      </c>
      <c r="AQ42" s="99">
        <f t="shared" si="13"/>
        <v>6365.2150000000001</v>
      </c>
      <c r="AR42" s="99">
        <f t="shared" si="14"/>
        <v>2651.5729999999999</v>
      </c>
      <c r="AS42" s="99">
        <f t="shared" si="15"/>
        <v>2703.1489999999999</v>
      </c>
      <c r="AT42" s="99">
        <f t="shared" si="16"/>
        <v>5354.7219999999998</v>
      </c>
      <c r="AU42" s="99">
        <f t="shared" si="17"/>
        <v>406.334</v>
      </c>
      <c r="AV42" s="99">
        <f t="shared" si="18"/>
        <v>2414.5819999999999</v>
      </c>
      <c r="AW42" s="99">
        <f t="shared" si="19"/>
        <v>410.29199999999997</v>
      </c>
      <c r="AX42" s="99">
        <f t="shared" si="20"/>
        <v>148.626</v>
      </c>
      <c r="AY42" s="99">
        <f t="shared" si="21"/>
        <v>254.94900000000001</v>
      </c>
      <c r="AZ42" s="99">
        <f t="shared" si="22"/>
        <v>771.952</v>
      </c>
      <c r="BA42" s="99">
        <f t="shared" si="23"/>
        <v>1970.223</v>
      </c>
      <c r="BB42" s="99">
        <f t="shared" si="24"/>
        <v>6376.9579999999996</v>
      </c>
      <c r="BC42" s="99">
        <f t="shared" si="25"/>
        <v>1658.788</v>
      </c>
      <c r="BD42" s="99">
        <f t="shared" si="26"/>
        <v>113.209</v>
      </c>
      <c r="BE42" s="99">
        <f t="shared" si="27"/>
        <v>442.74599999999998</v>
      </c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</row>
    <row r="43" spans="1:185" s="6" customFormat="1" x14ac:dyDescent="0.2">
      <c r="A43" s="5">
        <v>37742</v>
      </c>
      <c r="B43" s="10">
        <v>22715.741999999998</v>
      </c>
      <c r="C43" s="10">
        <v>1859.021</v>
      </c>
      <c r="D43" s="10">
        <v>5334.4319999999998</v>
      </c>
      <c r="E43" s="10">
        <v>174.399</v>
      </c>
      <c r="F43" s="10">
        <f t="shared" si="0"/>
        <v>30083.594000000001</v>
      </c>
      <c r="G43" s="10">
        <v>2428.6559999999999</v>
      </c>
      <c r="H43" s="10">
        <v>1540.761</v>
      </c>
      <c r="I43" s="10">
        <v>918.60500000000002</v>
      </c>
      <c r="J43" s="10">
        <v>1935.1690000000001</v>
      </c>
      <c r="K43" s="10">
        <v>800.55799999999999</v>
      </c>
      <c r="L43" s="10">
        <v>0</v>
      </c>
      <c r="M43" s="10">
        <f t="shared" si="4"/>
        <v>7623.7489999999998</v>
      </c>
      <c r="N43" s="10">
        <v>2460.3589999999999</v>
      </c>
      <c r="O43" s="10">
        <v>3193.6</v>
      </c>
      <c r="P43" s="10">
        <f t="shared" si="1"/>
        <v>5653.9589999999998</v>
      </c>
      <c r="Q43" s="10">
        <v>544.52</v>
      </c>
      <c r="R43" s="10">
        <v>2901.0250000000001</v>
      </c>
      <c r="S43" s="10">
        <v>670.51700000000005</v>
      </c>
      <c r="T43" s="10">
        <v>174.56299999999999</v>
      </c>
      <c r="U43" s="10">
        <v>280.81799999999998</v>
      </c>
      <c r="V43" s="10">
        <v>899.28899999999999</v>
      </c>
      <c r="W43" s="10">
        <v>2065.17</v>
      </c>
      <c r="X43" s="10">
        <f t="shared" si="2"/>
        <v>7535.902</v>
      </c>
      <c r="Y43" s="10">
        <v>1794.71</v>
      </c>
      <c r="Z43" s="10">
        <v>118.069</v>
      </c>
      <c r="AA43" s="10">
        <v>412.63099999999997</v>
      </c>
      <c r="AB43" s="84">
        <f t="shared" si="3"/>
        <v>91462.656799999997</v>
      </c>
      <c r="AC43" s="97"/>
      <c r="AD43" s="14"/>
      <c r="AE43" s="14"/>
      <c r="AF43" s="14"/>
      <c r="AG43" s="14"/>
      <c r="AH43" s="98">
        <f t="shared" si="28"/>
        <v>91462.656799999997</v>
      </c>
      <c r="AI43" s="103">
        <f t="shared" si="5"/>
        <v>37742</v>
      </c>
      <c r="AJ43" s="99">
        <f t="shared" si="6"/>
        <v>30083.594000000001</v>
      </c>
      <c r="AK43" s="99">
        <f t="shared" si="7"/>
        <v>2428.6559999999999</v>
      </c>
      <c r="AL43" s="99">
        <f t="shared" si="8"/>
        <v>1540.761</v>
      </c>
      <c r="AM43" s="99">
        <f t="shared" si="9"/>
        <v>918.60500000000002</v>
      </c>
      <c r="AN43" s="99">
        <f t="shared" si="10"/>
        <v>1935.1690000000001</v>
      </c>
      <c r="AO43" s="99">
        <f t="shared" si="11"/>
        <v>800.55799999999999</v>
      </c>
      <c r="AP43" s="99">
        <f t="shared" si="12"/>
        <v>0</v>
      </c>
      <c r="AQ43" s="99">
        <f t="shared" si="13"/>
        <v>7623.7489999999998</v>
      </c>
      <c r="AR43" s="99">
        <f t="shared" si="14"/>
        <v>2460.3589999999999</v>
      </c>
      <c r="AS43" s="99">
        <f t="shared" si="15"/>
        <v>3193.6</v>
      </c>
      <c r="AT43" s="99">
        <f t="shared" si="16"/>
        <v>5653.9589999999998</v>
      </c>
      <c r="AU43" s="99">
        <f t="shared" si="17"/>
        <v>544.52</v>
      </c>
      <c r="AV43" s="99">
        <f t="shared" si="18"/>
        <v>2901.0250000000001</v>
      </c>
      <c r="AW43" s="99">
        <f t="shared" si="19"/>
        <v>670.51700000000005</v>
      </c>
      <c r="AX43" s="99">
        <f t="shared" si="20"/>
        <v>174.56299999999999</v>
      </c>
      <c r="AY43" s="99">
        <f t="shared" si="21"/>
        <v>280.81799999999998</v>
      </c>
      <c r="AZ43" s="99">
        <f t="shared" si="22"/>
        <v>899.28899999999999</v>
      </c>
      <c r="BA43" s="99">
        <f t="shared" si="23"/>
        <v>2065.17</v>
      </c>
      <c r="BB43" s="99">
        <f t="shared" si="24"/>
        <v>7535.902</v>
      </c>
      <c r="BC43" s="99">
        <f t="shared" si="25"/>
        <v>1794.71</v>
      </c>
      <c r="BD43" s="99">
        <f t="shared" si="26"/>
        <v>118.069</v>
      </c>
      <c r="BE43" s="99">
        <f t="shared" si="27"/>
        <v>412.63099999999997</v>
      </c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</row>
    <row r="44" spans="1:185" s="6" customFormat="1" x14ac:dyDescent="0.2">
      <c r="A44" s="5">
        <v>37773</v>
      </c>
      <c r="B44" s="10">
        <v>22484.608</v>
      </c>
      <c r="C44" s="10">
        <v>1840.7809999999999</v>
      </c>
      <c r="D44" s="10">
        <v>5477.7169999999996</v>
      </c>
      <c r="E44" s="10">
        <v>180.36</v>
      </c>
      <c r="F44" s="10">
        <f t="shared" si="0"/>
        <v>29983.466</v>
      </c>
      <c r="G44" s="10">
        <v>2326.2649999999999</v>
      </c>
      <c r="H44" s="10">
        <v>1469.0170000000001</v>
      </c>
      <c r="I44" s="10">
        <v>898.37400000000002</v>
      </c>
      <c r="J44" s="10">
        <v>1993.3420000000001</v>
      </c>
      <c r="K44" s="10">
        <v>726.20600000000002</v>
      </c>
      <c r="L44" s="10">
        <v>0</v>
      </c>
      <c r="M44" s="10">
        <f t="shared" si="4"/>
        <v>7413.2039999999997</v>
      </c>
      <c r="N44" s="10">
        <v>2369.596</v>
      </c>
      <c r="O44" s="10">
        <v>3028.5120000000002</v>
      </c>
      <c r="P44" s="10">
        <f t="shared" si="1"/>
        <v>5398.1080000000002</v>
      </c>
      <c r="Q44" s="10">
        <v>491.82799999999997</v>
      </c>
      <c r="R44" s="10">
        <v>2885.6489999999999</v>
      </c>
      <c r="S44" s="10">
        <v>656.274</v>
      </c>
      <c r="T44" s="10">
        <v>188.72399999999999</v>
      </c>
      <c r="U44" s="10">
        <v>273.72300000000001</v>
      </c>
      <c r="V44" s="10">
        <v>948.495</v>
      </c>
      <c r="W44" s="10">
        <v>1960.692</v>
      </c>
      <c r="X44" s="10">
        <f t="shared" si="2"/>
        <v>7405.3849999999993</v>
      </c>
      <c r="Y44" s="10">
        <v>1712.845</v>
      </c>
      <c r="Z44" s="10">
        <v>131.72800000000001</v>
      </c>
      <c r="AA44" s="10">
        <v>416.02600000000001</v>
      </c>
      <c r="AB44" s="84">
        <f t="shared" si="3"/>
        <v>89766.321800000005</v>
      </c>
      <c r="AC44" s="97"/>
      <c r="AD44" s="14"/>
      <c r="AE44" s="14"/>
      <c r="AF44" s="14"/>
      <c r="AG44" s="14"/>
      <c r="AH44" s="98">
        <f t="shared" si="28"/>
        <v>89766.321799999991</v>
      </c>
      <c r="AI44" s="103">
        <f t="shared" si="5"/>
        <v>37773</v>
      </c>
      <c r="AJ44" s="99">
        <f t="shared" si="6"/>
        <v>29983.466</v>
      </c>
      <c r="AK44" s="99">
        <f t="shared" si="7"/>
        <v>2326.2649999999999</v>
      </c>
      <c r="AL44" s="99">
        <f t="shared" si="8"/>
        <v>1469.0170000000001</v>
      </c>
      <c r="AM44" s="99">
        <f t="shared" si="9"/>
        <v>898.37400000000002</v>
      </c>
      <c r="AN44" s="99">
        <f t="shared" si="10"/>
        <v>1993.3420000000001</v>
      </c>
      <c r="AO44" s="99">
        <f t="shared" si="11"/>
        <v>726.20600000000002</v>
      </c>
      <c r="AP44" s="99">
        <f t="shared" si="12"/>
        <v>0</v>
      </c>
      <c r="AQ44" s="99">
        <f t="shared" si="13"/>
        <v>7413.2039999999997</v>
      </c>
      <c r="AR44" s="99">
        <f t="shared" si="14"/>
        <v>2369.596</v>
      </c>
      <c r="AS44" s="99">
        <f t="shared" si="15"/>
        <v>3028.5120000000002</v>
      </c>
      <c r="AT44" s="99">
        <f t="shared" si="16"/>
        <v>5398.1080000000002</v>
      </c>
      <c r="AU44" s="99">
        <f t="shared" si="17"/>
        <v>491.82799999999997</v>
      </c>
      <c r="AV44" s="99">
        <f t="shared" si="18"/>
        <v>2885.6489999999999</v>
      </c>
      <c r="AW44" s="99">
        <f t="shared" si="19"/>
        <v>656.274</v>
      </c>
      <c r="AX44" s="99">
        <f t="shared" si="20"/>
        <v>188.72399999999999</v>
      </c>
      <c r="AY44" s="99">
        <f t="shared" si="21"/>
        <v>273.72300000000001</v>
      </c>
      <c r="AZ44" s="99">
        <f t="shared" si="22"/>
        <v>948.495</v>
      </c>
      <c r="BA44" s="99">
        <f t="shared" si="23"/>
        <v>1960.692</v>
      </c>
      <c r="BB44" s="99">
        <f t="shared" si="24"/>
        <v>7405.3849999999993</v>
      </c>
      <c r="BC44" s="99">
        <f t="shared" si="25"/>
        <v>1712.845</v>
      </c>
      <c r="BD44" s="99">
        <f t="shared" si="26"/>
        <v>131.72800000000001</v>
      </c>
      <c r="BE44" s="99">
        <f t="shared" si="27"/>
        <v>416.02600000000001</v>
      </c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</row>
    <row r="45" spans="1:185" s="6" customFormat="1" x14ac:dyDescent="0.2">
      <c r="A45" s="5">
        <v>37803</v>
      </c>
      <c r="B45" s="10">
        <v>23752.148000000001</v>
      </c>
      <c r="C45" s="10">
        <v>1952.3530000000001</v>
      </c>
      <c r="D45" s="10">
        <v>6256.7439999999997</v>
      </c>
      <c r="E45" s="10">
        <v>193.447</v>
      </c>
      <c r="F45" s="10">
        <f t="shared" si="0"/>
        <v>32154.691999999999</v>
      </c>
      <c r="G45" s="10">
        <v>2442.511</v>
      </c>
      <c r="H45" s="10">
        <v>1582.9949999999999</v>
      </c>
      <c r="I45" s="10">
        <v>944.75300000000004</v>
      </c>
      <c r="J45" s="10">
        <v>1933.7070000000001</v>
      </c>
      <c r="K45" s="10">
        <v>641.745</v>
      </c>
      <c r="L45" s="10">
        <v>0</v>
      </c>
      <c r="M45" s="10">
        <f t="shared" si="4"/>
        <v>7545.7110000000002</v>
      </c>
      <c r="N45" s="10">
        <v>2517.9490000000001</v>
      </c>
      <c r="O45" s="10">
        <v>3096.7979999999998</v>
      </c>
      <c r="P45" s="10">
        <f t="shared" si="1"/>
        <v>5614.7469999999994</v>
      </c>
      <c r="Q45" s="10">
        <v>466.28199999999998</v>
      </c>
      <c r="R45" s="10">
        <v>2615.864</v>
      </c>
      <c r="S45" s="10">
        <v>468.73500000000001</v>
      </c>
      <c r="T45" s="10">
        <v>194.35499999999999</v>
      </c>
      <c r="U45" s="10">
        <v>259.02499999999998</v>
      </c>
      <c r="V45" s="10">
        <v>917.11</v>
      </c>
      <c r="W45" s="10">
        <v>1974.443</v>
      </c>
      <c r="X45" s="10">
        <f t="shared" si="2"/>
        <v>6895.8140000000003</v>
      </c>
      <c r="Y45" s="10">
        <v>1792.7329999999999</v>
      </c>
      <c r="Z45" s="10">
        <v>107.367</v>
      </c>
      <c r="AA45" s="10">
        <v>407.85700000000003</v>
      </c>
      <c r="AB45" s="84">
        <f t="shared" si="3"/>
        <v>90733.448599999989</v>
      </c>
      <c r="AC45" s="97"/>
      <c r="AD45" s="14"/>
      <c r="AE45" s="14"/>
      <c r="AF45" s="14"/>
      <c r="AG45" s="14"/>
      <c r="AH45" s="98">
        <f t="shared" si="28"/>
        <v>90733.448599999989</v>
      </c>
      <c r="AI45" s="103">
        <f t="shared" si="5"/>
        <v>37803</v>
      </c>
      <c r="AJ45" s="99">
        <f t="shared" si="6"/>
        <v>32154.691999999999</v>
      </c>
      <c r="AK45" s="99">
        <f t="shared" si="7"/>
        <v>2442.511</v>
      </c>
      <c r="AL45" s="99">
        <f t="shared" si="8"/>
        <v>1582.9949999999999</v>
      </c>
      <c r="AM45" s="99">
        <f t="shared" si="9"/>
        <v>944.75300000000004</v>
      </c>
      <c r="AN45" s="99">
        <f t="shared" si="10"/>
        <v>1933.7070000000001</v>
      </c>
      <c r="AO45" s="99">
        <f t="shared" si="11"/>
        <v>641.745</v>
      </c>
      <c r="AP45" s="99">
        <f t="shared" si="12"/>
        <v>0</v>
      </c>
      <c r="AQ45" s="99">
        <f t="shared" si="13"/>
        <v>7545.7110000000002</v>
      </c>
      <c r="AR45" s="99">
        <f t="shared" si="14"/>
        <v>2517.9490000000001</v>
      </c>
      <c r="AS45" s="99">
        <f t="shared" si="15"/>
        <v>3096.7979999999998</v>
      </c>
      <c r="AT45" s="99">
        <f t="shared" si="16"/>
        <v>5614.7469999999994</v>
      </c>
      <c r="AU45" s="99">
        <f t="shared" si="17"/>
        <v>466.28199999999998</v>
      </c>
      <c r="AV45" s="99">
        <f t="shared" si="18"/>
        <v>2615.864</v>
      </c>
      <c r="AW45" s="99">
        <f t="shared" si="19"/>
        <v>468.73500000000001</v>
      </c>
      <c r="AX45" s="99">
        <f t="shared" si="20"/>
        <v>194.35499999999999</v>
      </c>
      <c r="AY45" s="99">
        <f t="shared" si="21"/>
        <v>259.02499999999998</v>
      </c>
      <c r="AZ45" s="99">
        <f t="shared" si="22"/>
        <v>917.11</v>
      </c>
      <c r="BA45" s="99">
        <f t="shared" si="23"/>
        <v>1974.443</v>
      </c>
      <c r="BB45" s="99">
        <f t="shared" si="24"/>
        <v>6895.8140000000003</v>
      </c>
      <c r="BC45" s="99">
        <f t="shared" si="25"/>
        <v>1792.7329999999999</v>
      </c>
      <c r="BD45" s="99">
        <f t="shared" si="26"/>
        <v>107.367</v>
      </c>
      <c r="BE45" s="99">
        <f t="shared" si="27"/>
        <v>407.85700000000003</v>
      </c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</row>
    <row r="46" spans="1:185" s="6" customFormat="1" x14ac:dyDescent="0.2">
      <c r="A46" s="5">
        <v>37834</v>
      </c>
      <c r="B46" s="10">
        <v>23233.960999999999</v>
      </c>
      <c r="C46" s="10">
        <v>1826.77</v>
      </c>
      <c r="D46" s="10">
        <v>6269.0770000000002</v>
      </c>
      <c r="E46" s="10">
        <v>193.46</v>
      </c>
      <c r="F46" s="10">
        <f t="shared" si="0"/>
        <v>31523.268</v>
      </c>
      <c r="G46" s="10">
        <v>2397.6799999999998</v>
      </c>
      <c r="H46" s="10">
        <v>1510.3150000000001</v>
      </c>
      <c r="I46" s="10">
        <v>939.37</v>
      </c>
      <c r="J46" s="10">
        <v>1883.8240000000001</v>
      </c>
      <c r="K46" s="10">
        <v>613.99400000000003</v>
      </c>
      <c r="L46" s="10">
        <v>0</v>
      </c>
      <c r="M46" s="10">
        <f t="shared" si="4"/>
        <v>7345.183</v>
      </c>
      <c r="N46" s="10">
        <v>2567.8609999999999</v>
      </c>
      <c r="O46" s="10">
        <v>3120.797</v>
      </c>
      <c r="P46" s="10">
        <f t="shared" si="1"/>
        <v>5688.6579999999994</v>
      </c>
      <c r="Q46" s="10">
        <v>414.30399999999997</v>
      </c>
      <c r="R46" s="10">
        <v>2503.759</v>
      </c>
      <c r="S46" s="10">
        <v>457.65699999999998</v>
      </c>
      <c r="T46" s="10">
        <v>183.91499999999999</v>
      </c>
      <c r="U46" s="10">
        <v>244.71299999999999</v>
      </c>
      <c r="V46" s="10">
        <v>830.62300000000005</v>
      </c>
      <c r="W46" s="10">
        <v>1863.2190000000001</v>
      </c>
      <c r="X46" s="10">
        <f t="shared" si="2"/>
        <v>6498.1900000000005</v>
      </c>
      <c r="Y46" s="10">
        <v>1775.9159999999999</v>
      </c>
      <c r="Z46" s="10">
        <v>107.86199999999999</v>
      </c>
      <c r="AA46" s="10">
        <v>435.62299999999999</v>
      </c>
      <c r="AB46" s="84">
        <f t="shared" si="3"/>
        <v>88287.992400000017</v>
      </c>
      <c r="AC46" s="97"/>
      <c r="AD46" s="14"/>
      <c r="AE46" s="14"/>
      <c r="AF46" s="14"/>
      <c r="AG46" s="14"/>
      <c r="AH46" s="98">
        <f t="shared" si="28"/>
        <v>88287.992400000017</v>
      </c>
      <c r="AI46" s="103">
        <f t="shared" si="5"/>
        <v>37834</v>
      </c>
      <c r="AJ46" s="99">
        <f t="shared" si="6"/>
        <v>31523.268</v>
      </c>
      <c r="AK46" s="99">
        <f t="shared" si="7"/>
        <v>2397.6799999999998</v>
      </c>
      <c r="AL46" s="99">
        <f t="shared" si="8"/>
        <v>1510.3150000000001</v>
      </c>
      <c r="AM46" s="99">
        <f t="shared" si="9"/>
        <v>939.37</v>
      </c>
      <c r="AN46" s="99">
        <f t="shared" si="10"/>
        <v>1883.8240000000001</v>
      </c>
      <c r="AO46" s="99">
        <f t="shared" si="11"/>
        <v>613.99400000000003</v>
      </c>
      <c r="AP46" s="99">
        <f t="shared" si="12"/>
        <v>0</v>
      </c>
      <c r="AQ46" s="99">
        <f t="shared" si="13"/>
        <v>7345.183</v>
      </c>
      <c r="AR46" s="99">
        <f t="shared" si="14"/>
        <v>2567.8609999999999</v>
      </c>
      <c r="AS46" s="99">
        <f t="shared" si="15"/>
        <v>3120.797</v>
      </c>
      <c r="AT46" s="99">
        <f t="shared" si="16"/>
        <v>5688.6579999999994</v>
      </c>
      <c r="AU46" s="99">
        <f t="shared" si="17"/>
        <v>414.30399999999997</v>
      </c>
      <c r="AV46" s="99">
        <f t="shared" si="18"/>
        <v>2503.759</v>
      </c>
      <c r="AW46" s="99">
        <f t="shared" si="19"/>
        <v>457.65699999999998</v>
      </c>
      <c r="AX46" s="99">
        <f t="shared" si="20"/>
        <v>183.91499999999999</v>
      </c>
      <c r="AY46" s="99">
        <f t="shared" si="21"/>
        <v>244.71299999999999</v>
      </c>
      <c r="AZ46" s="99">
        <f t="shared" si="22"/>
        <v>830.62300000000005</v>
      </c>
      <c r="BA46" s="99">
        <f t="shared" si="23"/>
        <v>1863.2190000000001</v>
      </c>
      <c r="BB46" s="99">
        <f t="shared" si="24"/>
        <v>6498.1900000000005</v>
      </c>
      <c r="BC46" s="99">
        <f t="shared" si="25"/>
        <v>1775.9159999999999</v>
      </c>
      <c r="BD46" s="99">
        <f t="shared" si="26"/>
        <v>107.86199999999999</v>
      </c>
      <c r="BE46" s="99">
        <f t="shared" si="27"/>
        <v>435.62299999999999</v>
      </c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</row>
    <row r="47" spans="1:185" s="6" customFormat="1" x14ac:dyDescent="0.2">
      <c r="A47" s="5">
        <v>37865</v>
      </c>
      <c r="B47" s="10">
        <v>22696.170999999998</v>
      </c>
      <c r="C47" s="10">
        <v>1981.1569999999999</v>
      </c>
      <c r="D47" s="10">
        <v>5932.05</v>
      </c>
      <c r="E47" s="10">
        <v>180.46199999999999</v>
      </c>
      <c r="F47" s="10">
        <f t="shared" si="0"/>
        <v>30789.839999999997</v>
      </c>
      <c r="G47" s="10">
        <v>2312.5210000000002</v>
      </c>
      <c r="H47" s="10">
        <v>1437.808</v>
      </c>
      <c r="I47" s="10">
        <v>879.29100000000005</v>
      </c>
      <c r="J47" s="10">
        <v>1761.0229999999999</v>
      </c>
      <c r="K47" s="10">
        <v>623.34900000000005</v>
      </c>
      <c r="L47" s="10">
        <v>0</v>
      </c>
      <c r="M47" s="10">
        <f t="shared" si="4"/>
        <v>7013.9920000000002</v>
      </c>
      <c r="N47" s="10">
        <v>2521.154</v>
      </c>
      <c r="O47" s="10">
        <v>3279.2660000000001</v>
      </c>
      <c r="P47" s="10">
        <f t="shared" si="1"/>
        <v>5800.42</v>
      </c>
      <c r="Q47" s="10">
        <v>405.96100000000001</v>
      </c>
      <c r="R47" s="10">
        <v>2463.395</v>
      </c>
      <c r="S47" s="10">
        <v>464.262</v>
      </c>
      <c r="T47" s="10">
        <v>178.964</v>
      </c>
      <c r="U47" s="10">
        <v>269.41500000000002</v>
      </c>
      <c r="V47" s="10">
        <v>840.245</v>
      </c>
      <c r="W47" s="10">
        <v>1879.819</v>
      </c>
      <c r="X47" s="10">
        <f t="shared" si="2"/>
        <v>6502.0609999999997</v>
      </c>
      <c r="Y47" s="10">
        <v>1759.903</v>
      </c>
      <c r="Z47" s="10">
        <v>124.595</v>
      </c>
      <c r="AA47" s="10">
        <v>441.11500000000001</v>
      </c>
      <c r="AB47" s="84">
        <f t="shared" si="3"/>
        <v>87366.984999999986</v>
      </c>
      <c r="AC47" s="97"/>
      <c r="AD47" s="14"/>
      <c r="AE47" s="14"/>
      <c r="AF47" s="14"/>
      <c r="AG47" s="14"/>
      <c r="AH47" s="98">
        <f t="shared" si="28"/>
        <v>87366.984999999986</v>
      </c>
      <c r="AI47" s="103">
        <f t="shared" si="5"/>
        <v>37865</v>
      </c>
      <c r="AJ47" s="99">
        <f t="shared" si="6"/>
        <v>30789.839999999997</v>
      </c>
      <c r="AK47" s="99">
        <f t="shared" si="7"/>
        <v>2312.5210000000002</v>
      </c>
      <c r="AL47" s="99">
        <f t="shared" si="8"/>
        <v>1437.808</v>
      </c>
      <c r="AM47" s="99">
        <f t="shared" si="9"/>
        <v>879.29100000000005</v>
      </c>
      <c r="AN47" s="99">
        <f t="shared" si="10"/>
        <v>1761.0229999999999</v>
      </c>
      <c r="AO47" s="99">
        <f t="shared" si="11"/>
        <v>623.34900000000005</v>
      </c>
      <c r="AP47" s="99">
        <f t="shared" si="12"/>
        <v>0</v>
      </c>
      <c r="AQ47" s="99">
        <f t="shared" si="13"/>
        <v>7013.9920000000002</v>
      </c>
      <c r="AR47" s="99">
        <f t="shared" si="14"/>
        <v>2521.154</v>
      </c>
      <c r="AS47" s="99">
        <f t="shared" si="15"/>
        <v>3279.2660000000001</v>
      </c>
      <c r="AT47" s="99">
        <f t="shared" si="16"/>
        <v>5800.42</v>
      </c>
      <c r="AU47" s="99">
        <f t="shared" si="17"/>
        <v>405.96100000000001</v>
      </c>
      <c r="AV47" s="99">
        <f t="shared" si="18"/>
        <v>2463.395</v>
      </c>
      <c r="AW47" s="99">
        <f t="shared" si="19"/>
        <v>464.262</v>
      </c>
      <c r="AX47" s="99">
        <f t="shared" si="20"/>
        <v>178.964</v>
      </c>
      <c r="AY47" s="99">
        <f t="shared" si="21"/>
        <v>269.41500000000002</v>
      </c>
      <c r="AZ47" s="99">
        <f t="shared" si="22"/>
        <v>840.245</v>
      </c>
      <c r="BA47" s="99">
        <f t="shared" si="23"/>
        <v>1879.819</v>
      </c>
      <c r="BB47" s="99">
        <f t="shared" si="24"/>
        <v>6502.0609999999997</v>
      </c>
      <c r="BC47" s="99">
        <f t="shared" si="25"/>
        <v>1759.903</v>
      </c>
      <c r="BD47" s="99">
        <f t="shared" si="26"/>
        <v>124.595</v>
      </c>
      <c r="BE47" s="99">
        <f t="shared" si="27"/>
        <v>441.11500000000001</v>
      </c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</row>
    <row r="48" spans="1:185" s="6" customFormat="1" x14ac:dyDescent="0.2">
      <c r="A48" s="5">
        <v>37895</v>
      </c>
      <c r="B48" s="10">
        <v>24046.113000000001</v>
      </c>
      <c r="C48" s="10">
        <v>1990.115</v>
      </c>
      <c r="D48" s="10">
        <v>5837.07</v>
      </c>
      <c r="E48" s="10">
        <v>185.12899999999999</v>
      </c>
      <c r="F48" s="10">
        <f t="shared" si="0"/>
        <v>32058.427000000003</v>
      </c>
      <c r="G48" s="10">
        <v>2414.239</v>
      </c>
      <c r="H48" s="10">
        <v>1443.213</v>
      </c>
      <c r="I48" s="10">
        <v>892.40099999999995</v>
      </c>
      <c r="J48" s="10">
        <v>2030.8810000000001</v>
      </c>
      <c r="K48" s="10">
        <v>620.803</v>
      </c>
      <c r="L48" s="10">
        <v>0</v>
      </c>
      <c r="M48" s="10">
        <f t="shared" si="4"/>
        <v>7401.5370000000003</v>
      </c>
      <c r="N48" s="10">
        <v>2523.674</v>
      </c>
      <c r="O48" s="10">
        <v>3212.33</v>
      </c>
      <c r="P48" s="10">
        <f t="shared" si="1"/>
        <v>5736.0039999999999</v>
      </c>
      <c r="Q48" s="10">
        <v>418.86700000000002</v>
      </c>
      <c r="R48" s="10">
        <v>2539.538</v>
      </c>
      <c r="S48" s="10">
        <v>473.74200000000002</v>
      </c>
      <c r="T48" s="10">
        <v>195.56</v>
      </c>
      <c r="U48" s="10">
        <v>278.31700000000001</v>
      </c>
      <c r="V48" s="10">
        <v>881.55700000000002</v>
      </c>
      <c r="W48" s="10">
        <v>1960.3130000000001</v>
      </c>
      <c r="X48" s="10">
        <f t="shared" si="2"/>
        <v>6747.8940000000002</v>
      </c>
      <c r="Y48" s="10">
        <v>1820.25</v>
      </c>
      <c r="Z48" s="10">
        <v>142.37</v>
      </c>
      <c r="AA48" s="10">
        <v>479.82100000000003</v>
      </c>
      <c r="AB48" s="84">
        <f t="shared" si="3"/>
        <v>90714.801800000016</v>
      </c>
      <c r="AC48" s="97"/>
      <c r="AD48" s="14"/>
      <c r="AE48" s="14"/>
      <c r="AF48" s="14"/>
      <c r="AG48" s="14"/>
      <c r="AH48" s="98">
        <f t="shared" si="28"/>
        <v>90714.801800000016</v>
      </c>
      <c r="AI48" s="103">
        <f t="shared" si="5"/>
        <v>37895</v>
      </c>
      <c r="AJ48" s="99">
        <f t="shared" si="6"/>
        <v>32058.427000000003</v>
      </c>
      <c r="AK48" s="99">
        <f t="shared" si="7"/>
        <v>2414.239</v>
      </c>
      <c r="AL48" s="99">
        <f t="shared" si="8"/>
        <v>1443.213</v>
      </c>
      <c r="AM48" s="99">
        <f t="shared" si="9"/>
        <v>892.40099999999995</v>
      </c>
      <c r="AN48" s="99">
        <f t="shared" si="10"/>
        <v>2030.8810000000001</v>
      </c>
      <c r="AO48" s="99">
        <f t="shared" si="11"/>
        <v>620.803</v>
      </c>
      <c r="AP48" s="99">
        <f t="shared" si="12"/>
        <v>0</v>
      </c>
      <c r="AQ48" s="99">
        <f t="shared" si="13"/>
        <v>7401.5370000000003</v>
      </c>
      <c r="AR48" s="99">
        <f t="shared" si="14"/>
        <v>2523.674</v>
      </c>
      <c r="AS48" s="99">
        <f t="shared" si="15"/>
        <v>3212.33</v>
      </c>
      <c r="AT48" s="99">
        <f t="shared" si="16"/>
        <v>5736.0039999999999</v>
      </c>
      <c r="AU48" s="99">
        <f t="shared" si="17"/>
        <v>418.86700000000002</v>
      </c>
      <c r="AV48" s="99">
        <f t="shared" si="18"/>
        <v>2539.538</v>
      </c>
      <c r="AW48" s="99">
        <f t="shared" si="19"/>
        <v>473.74200000000002</v>
      </c>
      <c r="AX48" s="99">
        <f t="shared" si="20"/>
        <v>195.56</v>
      </c>
      <c r="AY48" s="99">
        <f t="shared" si="21"/>
        <v>278.31700000000001</v>
      </c>
      <c r="AZ48" s="99">
        <f t="shared" si="22"/>
        <v>881.55700000000002</v>
      </c>
      <c r="BA48" s="99">
        <f t="shared" si="23"/>
        <v>1960.3130000000001</v>
      </c>
      <c r="BB48" s="99">
        <f t="shared" si="24"/>
        <v>6747.8940000000002</v>
      </c>
      <c r="BC48" s="99">
        <f t="shared" si="25"/>
        <v>1820.25</v>
      </c>
      <c r="BD48" s="99">
        <f t="shared" si="26"/>
        <v>142.37</v>
      </c>
      <c r="BE48" s="99">
        <f t="shared" si="27"/>
        <v>479.82100000000003</v>
      </c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</row>
    <row r="49" spans="1:185" s="6" customFormat="1" x14ac:dyDescent="0.2">
      <c r="A49" s="5">
        <v>37926</v>
      </c>
      <c r="B49" s="10">
        <v>21935.435000000001</v>
      </c>
      <c r="C49" s="10">
        <v>1742.2619999999999</v>
      </c>
      <c r="D49" s="10">
        <v>4770.8109999999997</v>
      </c>
      <c r="E49" s="10">
        <v>155.59100000000001</v>
      </c>
      <c r="F49" s="10">
        <f t="shared" si="0"/>
        <v>28604.099000000002</v>
      </c>
      <c r="G49" s="10">
        <v>2164.6080000000002</v>
      </c>
      <c r="H49" s="10">
        <v>1279.5170000000001</v>
      </c>
      <c r="I49" s="10">
        <v>752.73900000000003</v>
      </c>
      <c r="J49" s="10">
        <v>1644.7719999999999</v>
      </c>
      <c r="K49" s="10">
        <v>575.29499999999996</v>
      </c>
      <c r="L49" s="10">
        <v>0</v>
      </c>
      <c r="M49" s="10">
        <f t="shared" si="4"/>
        <v>6416.9309999999996</v>
      </c>
      <c r="N49" s="10">
        <v>2251.1469999999999</v>
      </c>
      <c r="O49" s="10">
        <v>3055.2730000000001</v>
      </c>
      <c r="P49" s="10">
        <f t="shared" si="1"/>
        <v>5306.42</v>
      </c>
      <c r="Q49" s="10">
        <v>392.67200000000003</v>
      </c>
      <c r="R49" s="10">
        <v>2408.9920000000002</v>
      </c>
      <c r="S49" s="10">
        <v>438.214</v>
      </c>
      <c r="T49" s="10">
        <v>156.47</v>
      </c>
      <c r="U49" s="10">
        <v>256.19400000000002</v>
      </c>
      <c r="V49" s="10">
        <v>837.94500000000005</v>
      </c>
      <c r="W49" s="10">
        <v>1823.7049999999999</v>
      </c>
      <c r="X49" s="10">
        <f t="shared" si="2"/>
        <v>6314.192</v>
      </c>
      <c r="Y49" s="10">
        <v>1659.4559999999999</v>
      </c>
      <c r="Z49" s="10">
        <v>119.372</v>
      </c>
      <c r="AA49" s="10">
        <v>452.97699999999998</v>
      </c>
      <c r="AB49" s="84">
        <f t="shared" si="3"/>
        <v>82409.028600000005</v>
      </c>
      <c r="AC49" s="97"/>
      <c r="AD49" s="14"/>
      <c r="AE49" s="14"/>
      <c r="AF49" s="14"/>
      <c r="AG49" s="14"/>
      <c r="AH49" s="98">
        <f t="shared" si="28"/>
        <v>82409.028599999991</v>
      </c>
      <c r="AI49" s="103">
        <f t="shared" si="5"/>
        <v>37926</v>
      </c>
      <c r="AJ49" s="99">
        <f t="shared" si="6"/>
        <v>28604.099000000002</v>
      </c>
      <c r="AK49" s="99">
        <f t="shared" si="7"/>
        <v>2164.6080000000002</v>
      </c>
      <c r="AL49" s="99">
        <f t="shared" si="8"/>
        <v>1279.5170000000001</v>
      </c>
      <c r="AM49" s="99">
        <f t="shared" si="9"/>
        <v>752.73900000000003</v>
      </c>
      <c r="AN49" s="99">
        <f t="shared" si="10"/>
        <v>1644.7719999999999</v>
      </c>
      <c r="AO49" s="99">
        <f t="shared" si="11"/>
        <v>575.29499999999996</v>
      </c>
      <c r="AP49" s="99">
        <f t="shared" si="12"/>
        <v>0</v>
      </c>
      <c r="AQ49" s="99">
        <f t="shared" si="13"/>
        <v>6416.9309999999996</v>
      </c>
      <c r="AR49" s="99">
        <f t="shared" si="14"/>
        <v>2251.1469999999999</v>
      </c>
      <c r="AS49" s="99">
        <f t="shared" si="15"/>
        <v>3055.2730000000001</v>
      </c>
      <c r="AT49" s="99">
        <f t="shared" si="16"/>
        <v>5306.42</v>
      </c>
      <c r="AU49" s="99">
        <f t="shared" si="17"/>
        <v>392.67200000000003</v>
      </c>
      <c r="AV49" s="99">
        <f t="shared" si="18"/>
        <v>2408.9920000000002</v>
      </c>
      <c r="AW49" s="99">
        <f t="shared" si="19"/>
        <v>438.214</v>
      </c>
      <c r="AX49" s="99">
        <f t="shared" si="20"/>
        <v>156.47</v>
      </c>
      <c r="AY49" s="99">
        <f t="shared" si="21"/>
        <v>256.19400000000002</v>
      </c>
      <c r="AZ49" s="99">
        <f t="shared" si="22"/>
        <v>837.94500000000005</v>
      </c>
      <c r="BA49" s="99">
        <f t="shared" si="23"/>
        <v>1823.7049999999999</v>
      </c>
      <c r="BB49" s="99">
        <f t="shared" si="24"/>
        <v>6314.192</v>
      </c>
      <c r="BC49" s="99">
        <f t="shared" si="25"/>
        <v>1659.4559999999999</v>
      </c>
      <c r="BD49" s="99">
        <f t="shared" si="26"/>
        <v>119.372</v>
      </c>
      <c r="BE49" s="99">
        <f t="shared" si="27"/>
        <v>452.97699999999998</v>
      </c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</row>
    <row r="50" spans="1:185" s="6" customFormat="1" x14ac:dyDescent="0.2">
      <c r="A50" s="5">
        <v>37956</v>
      </c>
      <c r="B50" s="10">
        <v>23713.473000000002</v>
      </c>
      <c r="C50" s="10">
        <v>2011.153</v>
      </c>
      <c r="D50" s="10">
        <v>4615.567</v>
      </c>
      <c r="E50" s="10">
        <v>173.167</v>
      </c>
      <c r="F50" s="10">
        <f t="shared" si="0"/>
        <v>30513.360000000001</v>
      </c>
      <c r="G50" s="10">
        <v>2109.2539999999999</v>
      </c>
      <c r="H50" s="10">
        <v>1217.06</v>
      </c>
      <c r="I50" s="10">
        <v>718.42</v>
      </c>
      <c r="J50" s="10">
        <v>1726.1179999999999</v>
      </c>
      <c r="K50" s="10">
        <v>684.12</v>
      </c>
      <c r="L50" s="10">
        <v>0</v>
      </c>
      <c r="M50" s="10">
        <f t="shared" si="4"/>
        <v>6454.9719999999998</v>
      </c>
      <c r="N50" s="10">
        <v>2294.1329999999998</v>
      </c>
      <c r="O50" s="10">
        <v>2751.212</v>
      </c>
      <c r="P50" s="10">
        <f t="shared" si="1"/>
        <v>5045.3449999999993</v>
      </c>
      <c r="Q50" s="10">
        <v>412.221</v>
      </c>
      <c r="R50" s="10">
        <v>2496.8890000000001</v>
      </c>
      <c r="S50" s="10">
        <v>466.56900000000002</v>
      </c>
      <c r="T50" s="10">
        <v>184.65700000000001</v>
      </c>
      <c r="U50" s="10">
        <v>291.47300000000001</v>
      </c>
      <c r="V50" s="10">
        <v>806.12900000000002</v>
      </c>
      <c r="W50" s="10">
        <v>1883.414</v>
      </c>
      <c r="X50" s="10">
        <f t="shared" si="2"/>
        <v>6541.3519999999999</v>
      </c>
      <c r="Y50" s="10">
        <v>1856.0309999999999</v>
      </c>
      <c r="Z50" s="10">
        <v>120.92100000000001</v>
      </c>
      <c r="AA50" s="10">
        <v>492.63400000000001</v>
      </c>
      <c r="AB50" s="84">
        <f t="shared" si="3"/>
        <v>86858.39420000001</v>
      </c>
      <c r="AC50" s="97"/>
      <c r="AD50" s="14"/>
      <c r="AE50" s="14"/>
      <c r="AF50" s="14"/>
      <c r="AG50" s="14"/>
      <c r="AH50" s="98">
        <f t="shared" si="28"/>
        <v>86858.39420000001</v>
      </c>
      <c r="AI50" s="103">
        <f t="shared" si="5"/>
        <v>37956</v>
      </c>
      <c r="AJ50" s="99">
        <f t="shared" si="6"/>
        <v>30513.360000000001</v>
      </c>
      <c r="AK50" s="99">
        <f t="shared" si="7"/>
        <v>2109.2539999999999</v>
      </c>
      <c r="AL50" s="99">
        <f t="shared" si="8"/>
        <v>1217.06</v>
      </c>
      <c r="AM50" s="99">
        <f t="shared" si="9"/>
        <v>718.42</v>
      </c>
      <c r="AN50" s="99">
        <f t="shared" si="10"/>
        <v>1726.1179999999999</v>
      </c>
      <c r="AO50" s="99">
        <f t="shared" si="11"/>
        <v>684.12</v>
      </c>
      <c r="AP50" s="99">
        <f t="shared" si="12"/>
        <v>0</v>
      </c>
      <c r="AQ50" s="99">
        <f t="shared" si="13"/>
        <v>6454.9719999999998</v>
      </c>
      <c r="AR50" s="99">
        <f t="shared" si="14"/>
        <v>2294.1329999999998</v>
      </c>
      <c r="AS50" s="99">
        <f t="shared" si="15"/>
        <v>2751.212</v>
      </c>
      <c r="AT50" s="99">
        <f t="shared" si="16"/>
        <v>5045.3449999999993</v>
      </c>
      <c r="AU50" s="99">
        <f t="shared" si="17"/>
        <v>412.221</v>
      </c>
      <c r="AV50" s="99">
        <f t="shared" si="18"/>
        <v>2496.8890000000001</v>
      </c>
      <c r="AW50" s="99">
        <f t="shared" si="19"/>
        <v>466.56900000000002</v>
      </c>
      <c r="AX50" s="99">
        <f t="shared" si="20"/>
        <v>184.65700000000001</v>
      </c>
      <c r="AY50" s="99">
        <f t="shared" si="21"/>
        <v>291.47300000000001</v>
      </c>
      <c r="AZ50" s="99">
        <f t="shared" si="22"/>
        <v>806.12900000000002</v>
      </c>
      <c r="BA50" s="99">
        <f t="shared" si="23"/>
        <v>1883.414</v>
      </c>
      <c r="BB50" s="99">
        <f t="shared" si="24"/>
        <v>6541.3519999999999</v>
      </c>
      <c r="BC50" s="99">
        <f t="shared" si="25"/>
        <v>1856.0309999999999</v>
      </c>
      <c r="BD50" s="99">
        <f t="shared" si="26"/>
        <v>120.92100000000001</v>
      </c>
      <c r="BE50" s="99">
        <f t="shared" si="27"/>
        <v>492.63400000000001</v>
      </c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</row>
    <row r="51" spans="1:185" s="6" customFormat="1" x14ac:dyDescent="0.2">
      <c r="A51" s="5">
        <v>37987</v>
      </c>
      <c r="B51" s="10">
        <v>23655.756000000001</v>
      </c>
      <c r="C51" s="10">
        <v>2107.357</v>
      </c>
      <c r="D51" s="10">
        <v>4145.74</v>
      </c>
      <c r="E51" s="10">
        <v>159.77500000000001</v>
      </c>
      <c r="F51" s="10">
        <f t="shared" si="0"/>
        <v>30068.628000000004</v>
      </c>
      <c r="G51" s="10">
        <v>2046.671</v>
      </c>
      <c r="H51" s="10">
        <v>1185.9749999999999</v>
      </c>
      <c r="I51" s="10">
        <v>665.15899999999999</v>
      </c>
      <c r="J51" s="10">
        <v>1639.568</v>
      </c>
      <c r="K51" s="10">
        <v>688.24</v>
      </c>
      <c r="L51" s="10">
        <v>0</v>
      </c>
      <c r="M51" s="10">
        <f t="shared" si="4"/>
        <v>6225.6129999999994</v>
      </c>
      <c r="N51" s="10">
        <v>2243.299</v>
      </c>
      <c r="O51" s="10">
        <v>2786.3530000000001</v>
      </c>
      <c r="P51" s="10">
        <f t="shared" si="1"/>
        <v>5029.652</v>
      </c>
      <c r="Q51" s="10">
        <v>502.30099999999999</v>
      </c>
      <c r="R51" s="10">
        <v>2524.13</v>
      </c>
      <c r="S51" s="10">
        <v>447.32900000000001</v>
      </c>
      <c r="T51" s="10">
        <v>188.131</v>
      </c>
      <c r="U51" s="10">
        <v>280.245</v>
      </c>
      <c r="V51" s="10">
        <v>797.14400000000001</v>
      </c>
      <c r="W51" s="10">
        <v>1859.7570000000001</v>
      </c>
      <c r="X51" s="10">
        <f t="shared" si="2"/>
        <v>6599.0370000000003</v>
      </c>
      <c r="Y51" s="10">
        <v>1861.999</v>
      </c>
      <c r="Z51" s="10">
        <v>119.74</v>
      </c>
      <c r="AA51" s="10">
        <v>481.03899999999999</v>
      </c>
      <c r="AB51" s="84">
        <f t="shared" si="3"/>
        <v>86421.5622</v>
      </c>
      <c r="AC51" s="97"/>
      <c r="AD51" s="14"/>
      <c r="AE51" s="14"/>
      <c r="AF51" s="14"/>
      <c r="AG51" s="14"/>
      <c r="AH51" s="98">
        <f t="shared" si="28"/>
        <v>86421.562200000015</v>
      </c>
      <c r="AI51" s="103">
        <f t="shared" si="5"/>
        <v>37987</v>
      </c>
      <c r="AJ51" s="99">
        <f t="shared" si="6"/>
        <v>30068.628000000004</v>
      </c>
      <c r="AK51" s="99">
        <f t="shared" si="7"/>
        <v>2046.671</v>
      </c>
      <c r="AL51" s="99">
        <f t="shared" si="8"/>
        <v>1185.9749999999999</v>
      </c>
      <c r="AM51" s="99">
        <f t="shared" si="9"/>
        <v>665.15899999999999</v>
      </c>
      <c r="AN51" s="99">
        <f t="shared" si="10"/>
        <v>1639.568</v>
      </c>
      <c r="AO51" s="99">
        <f t="shared" si="11"/>
        <v>688.24</v>
      </c>
      <c r="AP51" s="99">
        <f t="shared" si="12"/>
        <v>0</v>
      </c>
      <c r="AQ51" s="99">
        <f t="shared" si="13"/>
        <v>6225.6129999999994</v>
      </c>
      <c r="AR51" s="99">
        <f t="shared" si="14"/>
        <v>2243.299</v>
      </c>
      <c r="AS51" s="99">
        <f t="shared" si="15"/>
        <v>2786.3530000000001</v>
      </c>
      <c r="AT51" s="99">
        <f t="shared" si="16"/>
        <v>5029.652</v>
      </c>
      <c r="AU51" s="99">
        <f t="shared" si="17"/>
        <v>502.30099999999999</v>
      </c>
      <c r="AV51" s="99">
        <f t="shared" si="18"/>
        <v>2524.13</v>
      </c>
      <c r="AW51" s="99">
        <f t="shared" si="19"/>
        <v>447.32900000000001</v>
      </c>
      <c r="AX51" s="99">
        <f t="shared" si="20"/>
        <v>188.131</v>
      </c>
      <c r="AY51" s="99">
        <f t="shared" si="21"/>
        <v>280.245</v>
      </c>
      <c r="AZ51" s="99">
        <f t="shared" si="22"/>
        <v>797.14400000000001</v>
      </c>
      <c r="BA51" s="99">
        <f t="shared" si="23"/>
        <v>1859.7570000000001</v>
      </c>
      <c r="BB51" s="99">
        <f t="shared" si="24"/>
        <v>6599.0370000000003</v>
      </c>
      <c r="BC51" s="99">
        <f t="shared" si="25"/>
        <v>1861.999</v>
      </c>
      <c r="BD51" s="99">
        <f t="shared" si="26"/>
        <v>119.74</v>
      </c>
      <c r="BE51" s="99">
        <f t="shared" si="27"/>
        <v>481.03899999999999</v>
      </c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</row>
    <row r="52" spans="1:185" s="6" customFormat="1" x14ac:dyDescent="0.2">
      <c r="A52" s="5">
        <v>38018</v>
      </c>
      <c r="B52" s="10">
        <v>22313.124</v>
      </c>
      <c r="C52" s="10">
        <v>1763.018</v>
      </c>
      <c r="D52" s="10">
        <v>3916.828</v>
      </c>
      <c r="E52" s="10">
        <v>152.904</v>
      </c>
      <c r="F52" s="10">
        <f t="shared" si="0"/>
        <v>28145.874</v>
      </c>
      <c r="G52" s="10">
        <v>1896.058</v>
      </c>
      <c r="H52" s="10">
        <v>1176.078</v>
      </c>
      <c r="I52" s="10">
        <v>651.18700000000001</v>
      </c>
      <c r="J52" s="10">
        <v>1601.6590000000001</v>
      </c>
      <c r="K52" s="10">
        <v>639.17200000000003</v>
      </c>
      <c r="L52" s="10">
        <v>0</v>
      </c>
      <c r="M52" s="10">
        <f t="shared" si="4"/>
        <v>5964.1540000000005</v>
      </c>
      <c r="N52" s="10">
        <v>2288.2449999999999</v>
      </c>
      <c r="O52" s="10">
        <v>2650.9360000000001</v>
      </c>
      <c r="P52" s="10">
        <f t="shared" si="1"/>
        <v>4939.1810000000005</v>
      </c>
      <c r="Q52" s="10">
        <v>457.57600000000002</v>
      </c>
      <c r="R52" s="10">
        <v>2496.8000000000002</v>
      </c>
      <c r="S52" s="10">
        <v>433.767</v>
      </c>
      <c r="T52" s="10">
        <v>159.601</v>
      </c>
      <c r="U52" s="10">
        <v>232.98699999999999</v>
      </c>
      <c r="V52" s="10">
        <v>777.25599999999997</v>
      </c>
      <c r="W52" s="10">
        <v>1785.088</v>
      </c>
      <c r="X52" s="10">
        <f t="shared" si="2"/>
        <v>6343.0749999999998</v>
      </c>
      <c r="Y52" s="10">
        <v>1675.9</v>
      </c>
      <c r="Z52" s="10">
        <v>94.334999999999994</v>
      </c>
      <c r="AA52" s="10">
        <v>436.95</v>
      </c>
      <c r="AB52" s="84">
        <f t="shared" si="3"/>
        <v>81140.134000000005</v>
      </c>
      <c r="AC52" s="97"/>
      <c r="AD52" s="14"/>
      <c r="AE52" s="14"/>
      <c r="AF52" s="14"/>
      <c r="AG52" s="14"/>
      <c r="AH52" s="98">
        <f t="shared" si="28"/>
        <v>81140.134000000005</v>
      </c>
      <c r="AI52" s="103">
        <f t="shared" si="5"/>
        <v>38018</v>
      </c>
      <c r="AJ52" s="99">
        <f t="shared" si="6"/>
        <v>28145.874</v>
      </c>
      <c r="AK52" s="99">
        <f t="shared" si="7"/>
        <v>1896.058</v>
      </c>
      <c r="AL52" s="99">
        <f t="shared" si="8"/>
        <v>1176.078</v>
      </c>
      <c r="AM52" s="99">
        <f t="shared" si="9"/>
        <v>651.18700000000001</v>
      </c>
      <c r="AN52" s="99">
        <f t="shared" si="10"/>
        <v>1601.6590000000001</v>
      </c>
      <c r="AO52" s="99">
        <f t="shared" si="11"/>
        <v>639.17200000000003</v>
      </c>
      <c r="AP52" s="99">
        <f t="shared" si="12"/>
        <v>0</v>
      </c>
      <c r="AQ52" s="99">
        <f t="shared" si="13"/>
        <v>5964.1540000000005</v>
      </c>
      <c r="AR52" s="99">
        <f t="shared" si="14"/>
        <v>2288.2449999999999</v>
      </c>
      <c r="AS52" s="99">
        <f t="shared" si="15"/>
        <v>2650.9360000000001</v>
      </c>
      <c r="AT52" s="99">
        <f t="shared" si="16"/>
        <v>4939.1810000000005</v>
      </c>
      <c r="AU52" s="99">
        <f t="shared" si="17"/>
        <v>457.57600000000002</v>
      </c>
      <c r="AV52" s="99">
        <f t="shared" si="18"/>
        <v>2496.8000000000002</v>
      </c>
      <c r="AW52" s="99">
        <f t="shared" si="19"/>
        <v>433.767</v>
      </c>
      <c r="AX52" s="99">
        <f t="shared" si="20"/>
        <v>159.601</v>
      </c>
      <c r="AY52" s="99">
        <f t="shared" si="21"/>
        <v>232.98699999999999</v>
      </c>
      <c r="AZ52" s="99">
        <f t="shared" si="22"/>
        <v>777.25599999999997</v>
      </c>
      <c r="BA52" s="99">
        <f t="shared" si="23"/>
        <v>1785.088</v>
      </c>
      <c r="BB52" s="99">
        <f t="shared" si="24"/>
        <v>6343.0749999999998</v>
      </c>
      <c r="BC52" s="99">
        <f t="shared" si="25"/>
        <v>1675.9</v>
      </c>
      <c r="BD52" s="99">
        <f t="shared" si="26"/>
        <v>94.334999999999994</v>
      </c>
      <c r="BE52" s="99">
        <f t="shared" si="27"/>
        <v>436.95</v>
      </c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</row>
    <row r="53" spans="1:185" s="6" customFormat="1" x14ac:dyDescent="0.2">
      <c r="A53" s="5">
        <v>38047</v>
      </c>
      <c r="B53" s="10">
        <v>23693.704000000002</v>
      </c>
      <c r="C53" s="10">
        <v>2127.3339999999998</v>
      </c>
      <c r="D53" s="10">
        <v>4530.5469999999996</v>
      </c>
      <c r="E53" s="10">
        <v>166.39</v>
      </c>
      <c r="F53" s="10">
        <f t="shared" si="0"/>
        <v>30517.974999999999</v>
      </c>
      <c r="G53" s="10">
        <v>2160.902</v>
      </c>
      <c r="H53" s="10">
        <v>1380.4570000000001</v>
      </c>
      <c r="I53" s="10">
        <v>741.99300000000005</v>
      </c>
      <c r="J53" s="10">
        <v>1785.4159999999999</v>
      </c>
      <c r="K53" s="10">
        <v>650.50199999999995</v>
      </c>
      <c r="L53" s="10">
        <v>0</v>
      </c>
      <c r="M53" s="10">
        <f t="shared" si="4"/>
        <v>6719.27</v>
      </c>
      <c r="N53" s="10">
        <v>2357.4079999999999</v>
      </c>
      <c r="O53" s="10">
        <v>2952.0929999999998</v>
      </c>
      <c r="P53" s="10">
        <f t="shared" si="1"/>
        <v>5309.5010000000002</v>
      </c>
      <c r="Q53" s="10">
        <v>476.46</v>
      </c>
      <c r="R53" s="10">
        <v>2608.9630000000002</v>
      </c>
      <c r="S53" s="10">
        <v>441.11700000000002</v>
      </c>
      <c r="T53" s="10">
        <v>180.52600000000001</v>
      </c>
      <c r="U53" s="10">
        <v>233.495</v>
      </c>
      <c r="V53" s="10">
        <v>818.71400000000006</v>
      </c>
      <c r="W53" s="10">
        <v>1992.741</v>
      </c>
      <c r="X53" s="10">
        <f t="shared" si="2"/>
        <v>6752.0160000000005</v>
      </c>
      <c r="Y53" s="10">
        <v>1839.6010000000001</v>
      </c>
      <c r="Z53" s="10">
        <v>100.262</v>
      </c>
      <c r="AA53" s="10">
        <v>478.28300000000002</v>
      </c>
      <c r="AB53" s="84">
        <f t="shared" si="3"/>
        <v>87874.486399999994</v>
      </c>
      <c r="AC53" s="97"/>
      <c r="AD53" s="14"/>
      <c r="AE53" s="14"/>
      <c r="AF53" s="14"/>
      <c r="AG53" s="14"/>
      <c r="AH53" s="98">
        <f t="shared" si="28"/>
        <v>87874.486399999994</v>
      </c>
      <c r="AI53" s="103">
        <f t="shared" si="5"/>
        <v>38047</v>
      </c>
      <c r="AJ53" s="99">
        <f t="shared" si="6"/>
        <v>30517.974999999999</v>
      </c>
      <c r="AK53" s="99">
        <f t="shared" si="7"/>
        <v>2160.902</v>
      </c>
      <c r="AL53" s="99">
        <f t="shared" si="8"/>
        <v>1380.4570000000001</v>
      </c>
      <c r="AM53" s="99">
        <f t="shared" si="9"/>
        <v>741.99300000000005</v>
      </c>
      <c r="AN53" s="99">
        <f t="shared" si="10"/>
        <v>1785.4159999999999</v>
      </c>
      <c r="AO53" s="99">
        <f t="shared" si="11"/>
        <v>650.50199999999995</v>
      </c>
      <c r="AP53" s="99">
        <f t="shared" si="12"/>
        <v>0</v>
      </c>
      <c r="AQ53" s="99">
        <f t="shared" si="13"/>
        <v>6719.27</v>
      </c>
      <c r="AR53" s="99">
        <f t="shared" si="14"/>
        <v>2357.4079999999999</v>
      </c>
      <c r="AS53" s="99">
        <f t="shared" si="15"/>
        <v>2952.0929999999998</v>
      </c>
      <c r="AT53" s="99">
        <f t="shared" si="16"/>
        <v>5309.5010000000002</v>
      </c>
      <c r="AU53" s="99">
        <f t="shared" si="17"/>
        <v>476.46</v>
      </c>
      <c r="AV53" s="99">
        <f t="shared" si="18"/>
        <v>2608.9630000000002</v>
      </c>
      <c r="AW53" s="99">
        <f t="shared" si="19"/>
        <v>441.11700000000002</v>
      </c>
      <c r="AX53" s="99">
        <f t="shared" si="20"/>
        <v>180.52600000000001</v>
      </c>
      <c r="AY53" s="99">
        <f t="shared" si="21"/>
        <v>233.495</v>
      </c>
      <c r="AZ53" s="99">
        <f t="shared" si="22"/>
        <v>818.71400000000006</v>
      </c>
      <c r="BA53" s="99">
        <f t="shared" si="23"/>
        <v>1992.741</v>
      </c>
      <c r="BB53" s="99">
        <f t="shared" si="24"/>
        <v>6752.0160000000005</v>
      </c>
      <c r="BC53" s="99">
        <f t="shared" si="25"/>
        <v>1839.6010000000001</v>
      </c>
      <c r="BD53" s="99">
        <f t="shared" si="26"/>
        <v>100.262</v>
      </c>
      <c r="BE53" s="99">
        <f t="shared" si="27"/>
        <v>478.28300000000002</v>
      </c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</row>
    <row r="54" spans="1:185" s="6" customFormat="1" x14ac:dyDescent="0.2">
      <c r="A54" s="5">
        <v>38078</v>
      </c>
      <c r="B54" s="10">
        <v>22808.851999999999</v>
      </c>
      <c r="C54" s="10">
        <v>1705.576</v>
      </c>
      <c r="D54" s="10">
        <v>4360.7460000000001</v>
      </c>
      <c r="E54" s="10">
        <v>175.49799999999999</v>
      </c>
      <c r="F54" s="10">
        <f t="shared" si="0"/>
        <v>29050.671999999999</v>
      </c>
      <c r="G54" s="10">
        <v>2072.335</v>
      </c>
      <c r="H54" s="10">
        <v>1284.374</v>
      </c>
      <c r="I54" s="10">
        <v>707.327</v>
      </c>
      <c r="J54" s="10">
        <v>1732.7670000000001</v>
      </c>
      <c r="K54" s="10">
        <v>662.35400000000004</v>
      </c>
      <c r="L54" s="10">
        <v>0</v>
      </c>
      <c r="M54" s="10">
        <f t="shared" si="4"/>
        <v>6459.1570000000002</v>
      </c>
      <c r="N54" s="10">
        <v>2442.9090000000001</v>
      </c>
      <c r="O54" s="10">
        <v>3029.6849999999999</v>
      </c>
      <c r="P54" s="10">
        <f t="shared" si="1"/>
        <v>5472.5940000000001</v>
      </c>
      <c r="Q54" s="10">
        <v>373.69400000000002</v>
      </c>
      <c r="R54" s="10">
        <v>2647.1219999999998</v>
      </c>
      <c r="S54" s="10">
        <v>435.01499999999999</v>
      </c>
      <c r="T54" s="10">
        <v>183.73</v>
      </c>
      <c r="U54" s="10">
        <v>229.345</v>
      </c>
      <c r="V54" s="10">
        <v>723.86</v>
      </c>
      <c r="W54" s="10">
        <v>1890.2439999999999</v>
      </c>
      <c r="X54" s="10">
        <f t="shared" si="2"/>
        <v>6483.0099999999993</v>
      </c>
      <c r="Y54" s="10">
        <v>1658.6389999999999</v>
      </c>
      <c r="Z54" s="10">
        <v>96.613</v>
      </c>
      <c r="AA54" s="10">
        <v>443.18</v>
      </c>
      <c r="AB54" s="84">
        <f t="shared" si="3"/>
        <v>83509.454999999987</v>
      </c>
      <c r="AC54" s="97"/>
      <c r="AD54" s="14"/>
      <c r="AE54" s="14"/>
      <c r="AF54" s="14"/>
      <c r="AG54" s="14"/>
      <c r="AH54" s="98">
        <f t="shared" si="28"/>
        <v>83509.455000000002</v>
      </c>
      <c r="AI54" s="103">
        <f t="shared" si="5"/>
        <v>38078</v>
      </c>
      <c r="AJ54" s="99">
        <f t="shared" si="6"/>
        <v>29050.671999999999</v>
      </c>
      <c r="AK54" s="99">
        <f t="shared" si="7"/>
        <v>2072.335</v>
      </c>
      <c r="AL54" s="99">
        <f t="shared" si="8"/>
        <v>1284.374</v>
      </c>
      <c r="AM54" s="99">
        <f t="shared" si="9"/>
        <v>707.327</v>
      </c>
      <c r="AN54" s="99">
        <f t="shared" si="10"/>
        <v>1732.7670000000001</v>
      </c>
      <c r="AO54" s="99">
        <f t="shared" si="11"/>
        <v>662.35400000000004</v>
      </c>
      <c r="AP54" s="99">
        <f t="shared" si="12"/>
        <v>0</v>
      </c>
      <c r="AQ54" s="99">
        <f t="shared" si="13"/>
        <v>6459.1570000000002</v>
      </c>
      <c r="AR54" s="99">
        <f t="shared" si="14"/>
        <v>2442.9090000000001</v>
      </c>
      <c r="AS54" s="99">
        <f t="shared" si="15"/>
        <v>3029.6849999999999</v>
      </c>
      <c r="AT54" s="99">
        <f t="shared" si="16"/>
        <v>5472.5940000000001</v>
      </c>
      <c r="AU54" s="99">
        <f t="shared" si="17"/>
        <v>373.69400000000002</v>
      </c>
      <c r="AV54" s="99">
        <f t="shared" si="18"/>
        <v>2647.1219999999998</v>
      </c>
      <c r="AW54" s="99">
        <f t="shared" si="19"/>
        <v>435.01499999999999</v>
      </c>
      <c r="AX54" s="99">
        <f t="shared" si="20"/>
        <v>183.73</v>
      </c>
      <c r="AY54" s="99">
        <f t="shared" si="21"/>
        <v>229.345</v>
      </c>
      <c r="AZ54" s="99">
        <f t="shared" si="22"/>
        <v>723.86</v>
      </c>
      <c r="BA54" s="99">
        <f t="shared" si="23"/>
        <v>1890.2439999999999</v>
      </c>
      <c r="BB54" s="99">
        <f t="shared" si="24"/>
        <v>6483.0099999999993</v>
      </c>
      <c r="BC54" s="99">
        <f t="shared" si="25"/>
        <v>1658.6389999999999</v>
      </c>
      <c r="BD54" s="99">
        <f t="shared" si="26"/>
        <v>96.613</v>
      </c>
      <c r="BE54" s="99">
        <f t="shared" si="27"/>
        <v>443.18</v>
      </c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</row>
    <row r="55" spans="1:185" s="6" customFormat="1" x14ac:dyDescent="0.2">
      <c r="A55" s="5">
        <v>38108</v>
      </c>
      <c r="B55" s="10">
        <v>23623.294999999998</v>
      </c>
      <c r="C55" s="10">
        <v>1724.1980000000001</v>
      </c>
      <c r="D55" s="10">
        <v>4797.8530000000001</v>
      </c>
      <c r="E55" s="10">
        <v>176.84399999999999</v>
      </c>
      <c r="F55" s="10">
        <f t="shared" si="0"/>
        <v>30322.19</v>
      </c>
      <c r="G55" s="10">
        <v>2255.42</v>
      </c>
      <c r="H55" s="10">
        <v>1349.7</v>
      </c>
      <c r="I55" s="10">
        <v>775.35799999999995</v>
      </c>
      <c r="J55" s="10">
        <v>1864.249</v>
      </c>
      <c r="K55" s="10">
        <v>905.32600000000002</v>
      </c>
      <c r="L55" s="10">
        <v>0</v>
      </c>
      <c r="M55" s="10">
        <f t="shared" si="4"/>
        <v>7150.0529999999999</v>
      </c>
      <c r="N55" s="10">
        <v>2314.3969999999999</v>
      </c>
      <c r="O55" s="10">
        <v>3256.8629999999998</v>
      </c>
      <c r="P55" s="10">
        <f t="shared" si="1"/>
        <v>5571.26</v>
      </c>
      <c r="Q55" s="10">
        <v>503.37299999999999</v>
      </c>
      <c r="R55" s="10">
        <v>3538.0369999999998</v>
      </c>
      <c r="S55" s="10">
        <v>635.83100000000002</v>
      </c>
      <c r="T55" s="10">
        <v>199.13200000000001</v>
      </c>
      <c r="U55" s="10">
        <v>258.63299999999998</v>
      </c>
      <c r="V55" s="10">
        <v>950.721</v>
      </c>
      <c r="W55" s="10">
        <v>1990.94</v>
      </c>
      <c r="X55" s="10">
        <f t="shared" si="2"/>
        <v>8076.6669999999995</v>
      </c>
      <c r="Y55" s="10">
        <v>1898.4469999999999</v>
      </c>
      <c r="Z55" s="10">
        <v>94.185000000000002</v>
      </c>
      <c r="AA55" s="10">
        <v>490.113</v>
      </c>
      <c r="AB55" s="84">
        <f t="shared" si="3"/>
        <v>94166.062399999995</v>
      </c>
      <c r="AC55" s="97"/>
      <c r="AD55" s="14"/>
      <c r="AE55" s="14"/>
      <c r="AF55" s="14"/>
      <c r="AG55" s="14"/>
      <c r="AH55" s="98">
        <f t="shared" si="28"/>
        <v>94166.062399999995</v>
      </c>
      <c r="AI55" s="103">
        <f t="shared" si="5"/>
        <v>38108</v>
      </c>
      <c r="AJ55" s="99">
        <f t="shared" si="6"/>
        <v>30322.19</v>
      </c>
      <c r="AK55" s="99">
        <f t="shared" si="7"/>
        <v>2255.42</v>
      </c>
      <c r="AL55" s="99">
        <f t="shared" si="8"/>
        <v>1349.7</v>
      </c>
      <c r="AM55" s="99">
        <f t="shared" si="9"/>
        <v>775.35799999999995</v>
      </c>
      <c r="AN55" s="99">
        <f t="shared" si="10"/>
        <v>1864.249</v>
      </c>
      <c r="AO55" s="99">
        <f t="shared" si="11"/>
        <v>905.32600000000002</v>
      </c>
      <c r="AP55" s="99">
        <f t="shared" si="12"/>
        <v>0</v>
      </c>
      <c r="AQ55" s="99">
        <f t="shared" si="13"/>
        <v>7150.0529999999999</v>
      </c>
      <c r="AR55" s="99">
        <f t="shared" si="14"/>
        <v>2314.3969999999999</v>
      </c>
      <c r="AS55" s="99">
        <f t="shared" si="15"/>
        <v>3256.8629999999998</v>
      </c>
      <c r="AT55" s="99">
        <f t="shared" si="16"/>
        <v>5571.26</v>
      </c>
      <c r="AU55" s="99">
        <f t="shared" si="17"/>
        <v>503.37299999999999</v>
      </c>
      <c r="AV55" s="99">
        <f t="shared" si="18"/>
        <v>3538.0369999999998</v>
      </c>
      <c r="AW55" s="99">
        <f t="shared" si="19"/>
        <v>635.83100000000002</v>
      </c>
      <c r="AX55" s="99">
        <f t="shared" si="20"/>
        <v>199.13200000000001</v>
      </c>
      <c r="AY55" s="99">
        <f t="shared" si="21"/>
        <v>258.63299999999998</v>
      </c>
      <c r="AZ55" s="99">
        <f t="shared" si="22"/>
        <v>950.721</v>
      </c>
      <c r="BA55" s="99">
        <f t="shared" si="23"/>
        <v>1990.94</v>
      </c>
      <c r="BB55" s="99">
        <f t="shared" si="24"/>
        <v>8076.6669999999995</v>
      </c>
      <c r="BC55" s="99">
        <f t="shared" si="25"/>
        <v>1898.4469999999999</v>
      </c>
      <c r="BD55" s="99">
        <f t="shared" si="26"/>
        <v>94.185000000000002</v>
      </c>
      <c r="BE55" s="99">
        <f t="shared" si="27"/>
        <v>490.113</v>
      </c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</row>
    <row r="56" spans="1:185" s="6" customFormat="1" x14ac:dyDescent="0.2">
      <c r="A56" s="5">
        <v>38139</v>
      </c>
      <c r="B56" s="10">
        <v>23470.974999999999</v>
      </c>
      <c r="C56" s="10">
        <v>1867.627</v>
      </c>
      <c r="D56" s="10">
        <v>5080.6970000000001</v>
      </c>
      <c r="E56" s="10">
        <v>166.56800000000001</v>
      </c>
      <c r="F56" s="10">
        <f t="shared" si="0"/>
        <v>30585.866999999998</v>
      </c>
      <c r="G56" s="10">
        <v>2320.8589999999999</v>
      </c>
      <c r="H56" s="10">
        <v>1402.002</v>
      </c>
      <c r="I56" s="10">
        <v>751.09699999999998</v>
      </c>
      <c r="J56" s="10">
        <v>1675.3009999999999</v>
      </c>
      <c r="K56" s="10">
        <v>584.73599999999999</v>
      </c>
      <c r="L56" s="10">
        <v>0</v>
      </c>
      <c r="M56" s="10">
        <f t="shared" si="4"/>
        <v>6733.9949999999999</v>
      </c>
      <c r="N56" s="10">
        <v>2274.855</v>
      </c>
      <c r="O56" s="10">
        <v>2974.529</v>
      </c>
      <c r="P56" s="10">
        <f t="shared" si="1"/>
        <v>5249.384</v>
      </c>
      <c r="Q56" s="10">
        <v>375.95</v>
      </c>
      <c r="R56" s="10">
        <v>2586.8679999999999</v>
      </c>
      <c r="S56" s="10">
        <v>423.065</v>
      </c>
      <c r="T56" s="10">
        <v>201.36699999999999</v>
      </c>
      <c r="U56" s="10">
        <v>235.73</v>
      </c>
      <c r="V56" s="10">
        <v>794.08799999999997</v>
      </c>
      <c r="W56" s="10">
        <v>1904.36</v>
      </c>
      <c r="X56" s="10">
        <f t="shared" si="2"/>
        <v>6521.4279999999999</v>
      </c>
      <c r="Y56" s="10">
        <v>1721.8679999999999</v>
      </c>
      <c r="Z56" s="10">
        <v>85.421000000000006</v>
      </c>
      <c r="AA56" s="10">
        <v>422.96699999999998</v>
      </c>
      <c r="AB56" s="84">
        <f t="shared" si="3"/>
        <v>85681.89959999999</v>
      </c>
      <c r="AC56" s="97"/>
      <c r="AD56" s="14"/>
      <c r="AE56" s="14"/>
      <c r="AF56" s="14"/>
      <c r="AG56" s="14"/>
      <c r="AH56" s="98">
        <f t="shared" si="28"/>
        <v>85681.899600000004</v>
      </c>
      <c r="AI56" s="103">
        <f t="shared" si="5"/>
        <v>38139</v>
      </c>
      <c r="AJ56" s="99">
        <f t="shared" si="6"/>
        <v>30585.866999999998</v>
      </c>
      <c r="AK56" s="99">
        <f t="shared" si="7"/>
        <v>2320.8589999999999</v>
      </c>
      <c r="AL56" s="99">
        <f t="shared" si="8"/>
        <v>1402.002</v>
      </c>
      <c r="AM56" s="99">
        <f t="shared" si="9"/>
        <v>751.09699999999998</v>
      </c>
      <c r="AN56" s="99">
        <f t="shared" si="10"/>
        <v>1675.3009999999999</v>
      </c>
      <c r="AO56" s="99">
        <f t="shared" si="11"/>
        <v>584.73599999999999</v>
      </c>
      <c r="AP56" s="99">
        <f t="shared" si="12"/>
        <v>0</v>
      </c>
      <c r="AQ56" s="99">
        <f t="shared" si="13"/>
        <v>6733.9949999999999</v>
      </c>
      <c r="AR56" s="99">
        <f t="shared" si="14"/>
        <v>2274.855</v>
      </c>
      <c r="AS56" s="99">
        <f t="shared" si="15"/>
        <v>2974.529</v>
      </c>
      <c r="AT56" s="99">
        <f t="shared" si="16"/>
        <v>5249.384</v>
      </c>
      <c r="AU56" s="99">
        <f t="shared" si="17"/>
        <v>375.95</v>
      </c>
      <c r="AV56" s="99">
        <f t="shared" si="18"/>
        <v>2586.8679999999999</v>
      </c>
      <c r="AW56" s="99">
        <f t="shared" si="19"/>
        <v>423.065</v>
      </c>
      <c r="AX56" s="99">
        <f t="shared" si="20"/>
        <v>201.36699999999999</v>
      </c>
      <c r="AY56" s="99">
        <f t="shared" si="21"/>
        <v>235.73</v>
      </c>
      <c r="AZ56" s="99">
        <f t="shared" si="22"/>
        <v>794.08799999999997</v>
      </c>
      <c r="BA56" s="99">
        <f t="shared" si="23"/>
        <v>1904.36</v>
      </c>
      <c r="BB56" s="99">
        <f t="shared" si="24"/>
        <v>6521.4279999999999</v>
      </c>
      <c r="BC56" s="99">
        <f t="shared" si="25"/>
        <v>1721.8679999999999</v>
      </c>
      <c r="BD56" s="99">
        <f t="shared" si="26"/>
        <v>85.421000000000006</v>
      </c>
      <c r="BE56" s="99">
        <f t="shared" si="27"/>
        <v>422.96699999999998</v>
      </c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</row>
    <row r="57" spans="1:185" s="6" customFormat="1" x14ac:dyDescent="0.2">
      <c r="A57" s="5">
        <v>38169</v>
      </c>
      <c r="B57" s="10">
        <v>24328.694</v>
      </c>
      <c r="C57" s="10">
        <v>1658.1310000000001</v>
      </c>
      <c r="D57" s="10">
        <v>5866.68</v>
      </c>
      <c r="E57" s="10">
        <v>175.261</v>
      </c>
      <c r="F57" s="10">
        <f t="shared" si="0"/>
        <v>32028.766</v>
      </c>
      <c r="G57" s="10">
        <v>2486.9090000000001</v>
      </c>
      <c r="H57" s="10">
        <v>1492.875</v>
      </c>
      <c r="I57" s="10">
        <v>794.995</v>
      </c>
      <c r="J57" s="10">
        <v>1786.087</v>
      </c>
      <c r="K57" s="10">
        <v>610.60500000000002</v>
      </c>
      <c r="L57" s="10">
        <v>0</v>
      </c>
      <c r="M57" s="10">
        <f t="shared" si="4"/>
        <v>7171.4709999999995</v>
      </c>
      <c r="N57" s="10">
        <v>2480.5120000000002</v>
      </c>
      <c r="O57" s="10">
        <v>3152.9740000000002</v>
      </c>
      <c r="P57" s="10">
        <f t="shared" si="1"/>
        <v>5633.4860000000008</v>
      </c>
      <c r="Q57" s="10">
        <v>407.18099999999998</v>
      </c>
      <c r="R57" s="10">
        <v>2831.1869999999999</v>
      </c>
      <c r="S57" s="10">
        <v>399.029</v>
      </c>
      <c r="T57" s="10">
        <v>222.70599999999999</v>
      </c>
      <c r="U57" s="10">
        <v>242.68700000000001</v>
      </c>
      <c r="V57" s="10">
        <v>849.88199999999995</v>
      </c>
      <c r="W57" s="10">
        <v>1847.0519999999999</v>
      </c>
      <c r="X57" s="10">
        <f t="shared" si="2"/>
        <v>6799.7239999999993</v>
      </c>
      <c r="Y57" s="10">
        <v>1831.404</v>
      </c>
      <c r="Z57" s="10">
        <v>93.091999999999999</v>
      </c>
      <c r="AA57" s="10">
        <v>444.71899999999999</v>
      </c>
      <c r="AB57" s="84">
        <f t="shared" si="3"/>
        <v>90153.577199999985</v>
      </c>
      <c r="AC57" s="97"/>
      <c r="AD57" s="14"/>
      <c r="AE57" s="14"/>
      <c r="AF57" s="14"/>
      <c r="AG57" s="14"/>
      <c r="AH57" s="98">
        <f t="shared" si="28"/>
        <v>90153.577199999985</v>
      </c>
      <c r="AI57" s="103">
        <f t="shared" si="5"/>
        <v>38169</v>
      </c>
      <c r="AJ57" s="99">
        <f t="shared" si="6"/>
        <v>32028.766</v>
      </c>
      <c r="AK57" s="99">
        <f t="shared" si="7"/>
        <v>2486.9090000000001</v>
      </c>
      <c r="AL57" s="99">
        <f t="shared" si="8"/>
        <v>1492.875</v>
      </c>
      <c r="AM57" s="99">
        <f t="shared" si="9"/>
        <v>794.995</v>
      </c>
      <c r="AN57" s="99">
        <f t="shared" si="10"/>
        <v>1786.087</v>
      </c>
      <c r="AO57" s="99">
        <f t="shared" si="11"/>
        <v>610.60500000000002</v>
      </c>
      <c r="AP57" s="99">
        <f t="shared" si="12"/>
        <v>0</v>
      </c>
      <c r="AQ57" s="99">
        <f t="shared" si="13"/>
        <v>7171.4709999999995</v>
      </c>
      <c r="AR57" s="99">
        <f t="shared" si="14"/>
        <v>2480.5120000000002</v>
      </c>
      <c r="AS57" s="99">
        <f t="shared" si="15"/>
        <v>3152.9740000000002</v>
      </c>
      <c r="AT57" s="99">
        <f t="shared" si="16"/>
        <v>5633.4860000000008</v>
      </c>
      <c r="AU57" s="99">
        <f t="shared" si="17"/>
        <v>407.18099999999998</v>
      </c>
      <c r="AV57" s="99">
        <f t="shared" si="18"/>
        <v>2831.1869999999999</v>
      </c>
      <c r="AW57" s="99">
        <f t="shared" si="19"/>
        <v>399.029</v>
      </c>
      <c r="AX57" s="99">
        <f t="shared" si="20"/>
        <v>222.70599999999999</v>
      </c>
      <c r="AY57" s="99">
        <f t="shared" si="21"/>
        <v>242.68700000000001</v>
      </c>
      <c r="AZ57" s="99">
        <f t="shared" si="22"/>
        <v>849.88199999999995</v>
      </c>
      <c r="BA57" s="99">
        <f t="shared" si="23"/>
        <v>1847.0519999999999</v>
      </c>
      <c r="BB57" s="99">
        <f t="shared" si="24"/>
        <v>6799.7239999999993</v>
      </c>
      <c r="BC57" s="99">
        <f t="shared" si="25"/>
        <v>1831.404</v>
      </c>
      <c r="BD57" s="99">
        <f t="shared" si="26"/>
        <v>93.091999999999999</v>
      </c>
      <c r="BE57" s="99">
        <f t="shared" si="27"/>
        <v>444.71899999999999</v>
      </c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</row>
    <row r="58" spans="1:185" s="6" customFormat="1" x14ac:dyDescent="0.2">
      <c r="A58" s="5">
        <v>38200</v>
      </c>
      <c r="B58" s="10">
        <v>25170.486000000001</v>
      </c>
      <c r="C58" s="10">
        <v>1844.681</v>
      </c>
      <c r="D58" s="10">
        <v>6340.893</v>
      </c>
      <c r="E58" s="10">
        <v>198.815</v>
      </c>
      <c r="F58" s="10">
        <f t="shared" si="0"/>
        <v>33554.875</v>
      </c>
      <c r="G58" s="10">
        <v>2563.0810000000001</v>
      </c>
      <c r="H58" s="10">
        <v>1487.2809999999999</v>
      </c>
      <c r="I58" s="10">
        <v>851.86</v>
      </c>
      <c r="J58" s="10">
        <v>1801.76</v>
      </c>
      <c r="K58" s="10">
        <v>631.73699999999997</v>
      </c>
      <c r="L58" s="10">
        <v>0</v>
      </c>
      <c r="M58" s="10">
        <f t="shared" si="4"/>
        <v>7335.7190000000001</v>
      </c>
      <c r="N58" s="10">
        <v>2707.2849999999999</v>
      </c>
      <c r="O58" s="10">
        <v>3202.8290000000002</v>
      </c>
      <c r="P58" s="10">
        <f t="shared" si="1"/>
        <v>5910.1139999999996</v>
      </c>
      <c r="Q58" s="10">
        <v>439.79300000000001</v>
      </c>
      <c r="R58" s="10">
        <v>2768.2730000000001</v>
      </c>
      <c r="S58" s="10">
        <v>426.887</v>
      </c>
      <c r="T58" s="10">
        <v>239.20599999999999</v>
      </c>
      <c r="U58" s="10">
        <v>247.23099999999999</v>
      </c>
      <c r="V58" s="10">
        <v>866.15200000000004</v>
      </c>
      <c r="W58" s="10">
        <v>1931.4659999999999</v>
      </c>
      <c r="X58" s="10">
        <f t="shared" si="2"/>
        <v>6919.0079999999998</v>
      </c>
      <c r="Y58" s="10">
        <v>1919.405</v>
      </c>
      <c r="Z58" s="10">
        <v>100.443</v>
      </c>
      <c r="AA58" s="10">
        <v>473.57299999999998</v>
      </c>
      <c r="AB58" s="84">
        <f t="shared" si="3"/>
        <v>93507.80339999999</v>
      </c>
      <c r="AC58" s="97"/>
      <c r="AD58" s="14"/>
      <c r="AE58" s="14"/>
      <c r="AF58" s="14"/>
      <c r="AG58" s="14"/>
      <c r="AH58" s="98">
        <f t="shared" si="28"/>
        <v>93507.80339999999</v>
      </c>
      <c r="AI58" s="103">
        <f t="shared" si="5"/>
        <v>38200</v>
      </c>
      <c r="AJ58" s="99">
        <f t="shared" si="6"/>
        <v>33554.875</v>
      </c>
      <c r="AK58" s="99">
        <f t="shared" si="7"/>
        <v>2563.0810000000001</v>
      </c>
      <c r="AL58" s="99">
        <f t="shared" si="8"/>
        <v>1487.2809999999999</v>
      </c>
      <c r="AM58" s="99">
        <f t="shared" si="9"/>
        <v>851.86</v>
      </c>
      <c r="AN58" s="99">
        <f t="shared" si="10"/>
        <v>1801.76</v>
      </c>
      <c r="AO58" s="99">
        <f t="shared" si="11"/>
        <v>631.73699999999997</v>
      </c>
      <c r="AP58" s="99">
        <f t="shared" si="12"/>
        <v>0</v>
      </c>
      <c r="AQ58" s="99">
        <f t="shared" si="13"/>
        <v>7335.7190000000001</v>
      </c>
      <c r="AR58" s="99">
        <f t="shared" si="14"/>
        <v>2707.2849999999999</v>
      </c>
      <c r="AS58" s="99">
        <f t="shared" si="15"/>
        <v>3202.8290000000002</v>
      </c>
      <c r="AT58" s="99">
        <f t="shared" si="16"/>
        <v>5910.1139999999996</v>
      </c>
      <c r="AU58" s="99">
        <f t="shared" si="17"/>
        <v>439.79300000000001</v>
      </c>
      <c r="AV58" s="99">
        <f t="shared" si="18"/>
        <v>2768.2730000000001</v>
      </c>
      <c r="AW58" s="99">
        <f t="shared" si="19"/>
        <v>426.887</v>
      </c>
      <c r="AX58" s="99">
        <f t="shared" si="20"/>
        <v>239.20599999999999</v>
      </c>
      <c r="AY58" s="99">
        <f t="shared" si="21"/>
        <v>247.23099999999999</v>
      </c>
      <c r="AZ58" s="99">
        <f t="shared" si="22"/>
        <v>866.15200000000004</v>
      </c>
      <c r="BA58" s="99">
        <f t="shared" si="23"/>
        <v>1931.4659999999999</v>
      </c>
      <c r="BB58" s="99">
        <f t="shared" si="24"/>
        <v>6919.0079999999998</v>
      </c>
      <c r="BC58" s="99">
        <f t="shared" si="25"/>
        <v>1919.405</v>
      </c>
      <c r="BD58" s="99">
        <f t="shared" si="26"/>
        <v>100.443</v>
      </c>
      <c r="BE58" s="99">
        <f t="shared" si="27"/>
        <v>473.57299999999998</v>
      </c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</row>
    <row r="59" spans="1:185" s="6" customFormat="1" x14ac:dyDescent="0.2">
      <c r="A59" s="5">
        <v>38231</v>
      </c>
      <c r="B59" s="10">
        <v>23295.022000000001</v>
      </c>
      <c r="C59" s="10">
        <v>1808.008</v>
      </c>
      <c r="D59" s="10">
        <v>5405.6610000000001</v>
      </c>
      <c r="E59" s="10">
        <v>189.541</v>
      </c>
      <c r="F59" s="10">
        <f t="shared" si="0"/>
        <v>30698.232000000004</v>
      </c>
      <c r="G59" s="10">
        <v>2430.1329999999998</v>
      </c>
      <c r="H59" s="10">
        <v>1327.7840000000001</v>
      </c>
      <c r="I59" s="10">
        <v>744.50699999999995</v>
      </c>
      <c r="J59" s="10">
        <v>1657.9580000000001</v>
      </c>
      <c r="K59" s="10">
        <v>589.91899999999998</v>
      </c>
      <c r="L59" s="10">
        <v>0</v>
      </c>
      <c r="M59" s="10">
        <f t="shared" si="4"/>
        <v>6750.3009999999995</v>
      </c>
      <c r="N59" s="10">
        <v>2466.7710000000002</v>
      </c>
      <c r="O59" s="10">
        <v>2977.6729999999998</v>
      </c>
      <c r="P59" s="10">
        <f t="shared" si="1"/>
        <v>5444.4439999999995</v>
      </c>
      <c r="Q59" s="10">
        <v>350.70400000000001</v>
      </c>
      <c r="R59" s="10">
        <v>2540.9699999999998</v>
      </c>
      <c r="S59" s="10">
        <v>401.435</v>
      </c>
      <c r="T59" s="10">
        <v>204.46</v>
      </c>
      <c r="U59" s="10">
        <v>242.983</v>
      </c>
      <c r="V59" s="10">
        <v>744.42600000000004</v>
      </c>
      <c r="W59" s="10">
        <v>1751.5329999999999</v>
      </c>
      <c r="X59" s="10">
        <f t="shared" si="2"/>
        <v>6236.5110000000004</v>
      </c>
      <c r="Y59" s="10">
        <v>1736.86</v>
      </c>
      <c r="Z59" s="10">
        <v>95.632000000000005</v>
      </c>
      <c r="AA59" s="10">
        <v>499.85300000000001</v>
      </c>
      <c r="AB59" s="84">
        <f t="shared" si="3"/>
        <v>85231.184400000013</v>
      </c>
      <c r="AC59" s="97"/>
      <c r="AD59" s="14"/>
      <c r="AE59" s="14"/>
      <c r="AF59" s="14"/>
      <c r="AG59" s="14"/>
      <c r="AH59" s="98">
        <f t="shared" si="28"/>
        <v>85231.184400000013</v>
      </c>
      <c r="AI59" s="103">
        <f t="shared" si="5"/>
        <v>38231</v>
      </c>
      <c r="AJ59" s="99">
        <f t="shared" si="6"/>
        <v>30698.232000000004</v>
      </c>
      <c r="AK59" s="99">
        <f t="shared" si="7"/>
        <v>2430.1329999999998</v>
      </c>
      <c r="AL59" s="99">
        <f t="shared" si="8"/>
        <v>1327.7840000000001</v>
      </c>
      <c r="AM59" s="99">
        <f t="shared" si="9"/>
        <v>744.50699999999995</v>
      </c>
      <c r="AN59" s="99">
        <f t="shared" si="10"/>
        <v>1657.9580000000001</v>
      </c>
      <c r="AO59" s="99">
        <f t="shared" si="11"/>
        <v>589.91899999999998</v>
      </c>
      <c r="AP59" s="99">
        <f t="shared" si="12"/>
        <v>0</v>
      </c>
      <c r="AQ59" s="99">
        <f t="shared" si="13"/>
        <v>6750.3009999999995</v>
      </c>
      <c r="AR59" s="99">
        <f t="shared" si="14"/>
        <v>2466.7710000000002</v>
      </c>
      <c r="AS59" s="99">
        <f t="shared" si="15"/>
        <v>2977.6729999999998</v>
      </c>
      <c r="AT59" s="99">
        <f t="shared" si="16"/>
        <v>5444.4439999999995</v>
      </c>
      <c r="AU59" s="99">
        <f t="shared" si="17"/>
        <v>350.70400000000001</v>
      </c>
      <c r="AV59" s="99">
        <f t="shared" si="18"/>
        <v>2540.9699999999998</v>
      </c>
      <c r="AW59" s="99">
        <f t="shared" si="19"/>
        <v>401.435</v>
      </c>
      <c r="AX59" s="99">
        <f t="shared" si="20"/>
        <v>204.46</v>
      </c>
      <c r="AY59" s="99">
        <f t="shared" si="21"/>
        <v>242.983</v>
      </c>
      <c r="AZ59" s="99">
        <f t="shared" si="22"/>
        <v>744.42600000000004</v>
      </c>
      <c r="BA59" s="99">
        <f t="shared" si="23"/>
        <v>1751.5329999999999</v>
      </c>
      <c r="BB59" s="99">
        <f t="shared" si="24"/>
        <v>6236.5110000000004</v>
      </c>
      <c r="BC59" s="99">
        <f t="shared" si="25"/>
        <v>1736.86</v>
      </c>
      <c r="BD59" s="99">
        <f t="shared" si="26"/>
        <v>95.632000000000005</v>
      </c>
      <c r="BE59" s="99">
        <f t="shared" si="27"/>
        <v>499.85300000000001</v>
      </c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</row>
    <row r="60" spans="1:185" s="6" customFormat="1" x14ac:dyDescent="0.2">
      <c r="A60" s="5">
        <v>38261</v>
      </c>
      <c r="B60" s="10">
        <v>25077.991000000002</v>
      </c>
      <c r="C60" s="10">
        <v>1915.894</v>
      </c>
      <c r="D60" s="10">
        <v>5497.4939999999997</v>
      </c>
      <c r="E60" s="10">
        <v>195.09899999999999</v>
      </c>
      <c r="F60" s="10">
        <f t="shared" si="0"/>
        <v>32686.477999999999</v>
      </c>
      <c r="G60" s="10">
        <v>2634.645</v>
      </c>
      <c r="H60" s="10">
        <v>1421.6590000000001</v>
      </c>
      <c r="I60" s="10">
        <v>832.21500000000003</v>
      </c>
      <c r="J60" s="10">
        <v>1944.2329999999999</v>
      </c>
      <c r="K60" s="10">
        <v>655.85299999999995</v>
      </c>
      <c r="L60" s="10">
        <v>0</v>
      </c>
      <c r="M60" s="10">
        <f t="shared" si="4"/>
        <v>7488.6050000000005</v>
      </c>
      <c r="N60" s="10">
        <v>2458.752</v>
      </c>
      <c r="O60" s="10">
        <v>3120.4810000000002</v>
      </c>
      <c r="P60" s="10">
        <f t="shared" si="1"/>
        <v>5579.2330000000002</v>
      </c>
      <c r="Q60" s="10">
        <v>374.15199999999999</v>
      </c>
      <c r="R60" s="10">
        <v>2743.8739999999998</v>
      </c>
      <c r="S60" s="10">
        <v>444.61599999999999</v>
      </c>
      <c r="T60" s="10">
        <v>241.03100000000001</v>
      </c>
      <c r="U60" s="10">
        <v>270.00700000000001</v>
      </c>
      <c r="V60" s="10">
        <v>845.32500000000005</v>
      </c>
      <c r="W60" s="10">
        <v>2007.962</v>
      </c>
      <c r="X60" s="10">
        <f t="shared" si="2"/>
        <v>6926.9670000000006</v>
      </c>
      <c r="Y60" s="10">
        <v>1821.32</v>
      </c>
      <c r="Z60" s="10">
        <v>149.00899999999999</v>
      </c>
      <c r="AA60" s="10">
        <v>574.03700000000003</v>
      </c>
      <c r="AB60" s="84">
        <f t="shared" si="3"/>
        <v>92228.411600000007</v>
      </c>
      <c r="AC60" s="97"/>
      <c r="AD60" s="14"/>
      <c r="AE60" s="14"/>
      <c r="AF60" s="14"/>
      <c r="AG60" s="14"/>
      <c r="AH60" s="98">
        <f t="shared" si="28"/>
        <v>92228.411600000021</v>
      </c>
      <c r="AI60" s="103">
        <f t="shared" si="5"/>
        <v>38261</v>
      </c>
      <c r="AJ60" s="99">
        <f t="shared" si="6"/>
        <v>32686.477999999999</v>
      </c>
      <c r="AK60" s="99">
        <f t="shared" si="7"/>
        <v>2634.645</v>
      </c>
      <c r="AL60" s="99">
        <f t="shared" si="8"/>
        <v>1421.6590000000001</v>
      </c>
      <c r="AM60" s="99">
        <f t="shared" si="9"/>
        <v>832.21500000000003</v>
      </c>
      <c r="AN60" s="99">
        <f t="shared" si="10"/>
        <v>1944.2329999999999</v>
      </c>
      <c r="AO60" s="99">
        <f t="shared" si="11"/>
        <v>655.85299999999995</v>
      </c>
      <c r="AP60" s="99">
        <f t="shared" si="12"/>
        <v>0</v>
      </c>
      <c r="AQ60" s="99">
        <f t="shared" si="13"/>
        <v>7488.6050000000005</v>
      </c>
      <c r="AR60" s="99">
        <f t="shared" si="14"/>
        <v>2458.752</v>
      </c>
      <c r="AS60" s="99">
        <f t="shared" si="15"/>
        <v>3120.4810000000002</v>
      </c>
      <c r="AT60" s="99">
        <f t="shared" si="16"/>
        <v>5579.2330000000002</v>
      </c>
      <c r="AU60" s="99">
        <f t="shared" si="17"/>
        <v>374.15199999999999</v>
      </c>
      <c r="AV60" s="99">
        <f t="shared" si="18"/>
        <v>2743.8739999999998</v>
      </c>
      <c r="AW60" s="99">
        <f t="shared" si="19"/>
        <v>444.61599999999999</v>
      </c>
      <c r="AX60" s="99">
        <f t="shared" si="20"/>
        <v>241.03100000000001</v>
      </c>
      <c r="AY60" s="99">
        <f t="shared" si="21"/>
        <v>270.00700000000001</v>
      </c>
      <c r="AZ60" s="99">
        <f t="shared" si="22"/>
        <v>845.32500000000005</v>
      </c>
      <c r="BA60" s="99">
        <f t="shared" si="23"/>
        <v>2007.962</v>
      </c>
      <c r="BB60" s="99">
        <f t="shared" si="24"/>
        <v>6926.9670000000006</v>
      </c>
      <c r="BC60" s="99">
        <f t="shared" si="25"/>
        <v>1821.32</v>
      </c>
      <c r="BD60" s="99">
        <f t="shared" si="26"/>
        <v>149.00899999999999</v>
      </c>
      <c r="BE60" s="99">
        <f t="shared" si="27"/>
        <v>574.03700000000003</v>
      </c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</row>
    <row r="61" spans="1:185" s="6" customFormat="1" x14ac:dyDescent="0.2">
      <c r="A61" s="5">
        <v>38292</v>
      </c>
      <c r="B61" s="10">
        <v>24203.57</v>
      </c>
      <c r="C61" s="10">
        <v>1752.021</v>
      </c>
      <c r="D61" s="10">
        <v>4861.6959999999999</v>
      </c>
      <c r="E61" s="10">
        <v>164.69800000000001</v>
      </c>
      <c r="F61" s="10">
        <f t="shared" si="0"/>
        <v>30981.985000000001</v>
      </c>
      <c r="G61" s="10">
        <v>2584.0970000000002</v>
      </c>
      <c r="H61" s="10">
        <v>1260.953</v>
      </c>
      <c r="I61" s="10">
        <v>711.60400000000004</v>
      </c>
      <c r="J61" s="10">
        <v>1598.876</v>
      </c>
      <c r="K61" s="10">
        <v>606.57000000000005</v>
      </c>
      <c r="L61" s="10">
        <v>0</v>
      </c>
      <c r="M61" s="10">
        <f t="shared" si="4"/>
        <v>6762.1</v>
      </c>
      <c r="N61" s="10">
        <v>2488.9279999999999</v>
      </c>
      <c r="O61" s="10">
        <v>3244.9659999999999</v>
      </c>
      <c r="P61" s="10">
        <f t="shared" si="1"/>
        <v>5733.8940000000002</v>
      </c>
      <c r="Q61" s="10">
        <v>378.37</v>
      </c>
      <c r="R61" s="10">
        <v>2579.0709999999999</v>
      </c>
      <c r="S61" s="10">
        <v>398.74799999999999</v>
      </c>
      <c r="T61" s="10">
        <v>202.59200000000001</v>
      </c>
      <c r="U61" s="10">
        <v>255.512</v>
      </c>
      <c r="V61" s="10">
        <v>766.93499999999995</v>
      </c>
      <c r="W61" s="10">
        <v>1997.5809999999999</v>
      </c>
      <c r="X61" s="10">
        <f t="shared" si="2"/>
        <v>6578.8090000000002</v>
      </c>
      <c r="Y61" s="10">
        <v>1765.9280000000001</v>
      </c>
      <c r="Z61" s="10">
        <v>102.36199999999999</v>
      </c>
      <c r="AA61" s="10">
        <v>451.49599999999998</v>
      </c>
      <c r="AB61" s="84">
        <f t="shared" si="3"/>
        <v>87420.517800000001</v>
      </c>
      <c r="AC61" s="97"/>
      <c r="AD61" s="14"/>
      <c r="AE61" s="14"/>
      <c r="AF61" s="14"/>
      <c r="AG61" s="14"/>
      <c r="AH61" s="98">
        <f t="shared" si="28"/>
        <v>87420.517800000001</v>
      </c>
      <c r="AI61" s="103">
        <f t="shared" si="5"/>
        <v>38292</v>
      </c>
      <c r="AJ61" s="99">
        <f t="shared" si="6"/>
        <v>30981.985000000001</v>
      </c>
      <c r="AK61" s="99">
        <f t="shared" si="7"/>
        <v>2584.0970000000002</v>
      </c>
      <c r="AL61" s="99">
        <f t="shared" si="8"/>
        <v>1260.953</v>
      </c>
      <c r="AM61" s="99">
        <f t="shared" si="9"/>
        <v>711.60400000000004</v>
      </c>
      <c r="AN61" s="99">
        <f t="shared" si="10"/>
        <v>1598.876</v>
      </c>
      <c r="AO61" s="99">
        <f t="shared" si="11"/>
        <v>606.57000000000005</v>
      </c>
      <c r="AP61" s="99">
        <f t="shared" si="12"/>
        <v>0</v>
      </c>
      <c r="AQ61" s="99">
        <f t="shared" si="13"/>
        <v>6762.1</v>
      </c>
      <c r="AR61" s="99">
        <f t="shared" si="14"/>
        <v>2488.9279999999999</v>
      </c>
      <c r="AS61" s="99">
        <f t="shared" si="15"/>
        <v>3244.9659999999999</v>
      </c>
      <c r="AT61" s="99">
        <f t="shared" si="16"/>
        <v>5733.8940000000002</v>
      </c>
      <c r="AU61" s="99">
        <f t="shared" si="17"/>
        <v>378.37</v>
      </c>
      <c r="AV61" s="99">
        <f t="shared" si="18"/>
        <v>2579.0709999999999</v>
      </c>
      <c r="AW61" s="99">
        <f t="shared" si="19"/>
        <v>398.74799999999999</v>
      </c>
      <c r="AX61" s="99">
        <f t="shared" si="20"/>
        <v>202.59200000000001</v>
      </c>
      <c r="AY61" s="99">
        <f t="shared" si="21"/>
        <v>255.512</v>
      </c>
      <c r="AZ61" s="99">
        <f t="shared" si="22"/>
        <v>766.93499999999995</v>
      </c>
      <c r="BA61" s="99">
        <f t="shared" si="23"/>
        <v>1997.5809999999999</v>
      </c>
      <c r="BB61" s="99">
        <f t="shared" si="24"/>
        <v>6578.8090000000002</v>
      </c>
      <c r="BC61" s="99">
        <f t="shared" si="25"/>
        <v>1765.9280000000001</v>
      </c>
      <c r="BD61" s="99">
        <f t="shared" si="26"/>
        <v>102.36199999999999</v>
      </c>
      <c r="BE61" s="99">
        <f t="shared" si="27"/>
        <v>451.49599999999998</v>
      </c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</row>
    <row r="62" spans="1:185" s="6" customFormat="1" x14ac:dyDescent="0.2">
      <c r="A62" s="5">
        <v>38322</v>
      </c>
      <c r="B62" s="10">
        <v>25252.948</v>
      </c>
      <c r="C62" s="10">
        <v>1926.6590000000001</v>
      </c>
      <c r="D62" s="10">
        <v>4292.1710000000003</v>
      </c>
      <c r="E62" s="10">
        <v>152.518</v>
      </c>
      <c r="F62" s="10">
        <f t="shared" si="0"/>
        <v>31624.295999999998</v>
      </c>
      <c r="G62" s="10">
        <v>2345.5540000000001</v>
      </c>
      <c r="H62" s="10">
        <v>1108.2660000000001</v>
      </c>
      <c r="I62" s="10">
        <v>617.35</v>
      </c>
      <c r="J62" s="10">
        <v>1642.921</v>
      </c>
      <c r="K62" s="10">
        <v>711.30399999999997</v>
      </c>
      <c r="L62" s="10">
        <v>0</v>
      </c>
      <c r="M62" s="10">
        <f t="shared" si="4"/>
        <v>6425.3950000000004</v>
      </c>
      <c r="N62" s="10">
        <v>2584.81</v>
      </c>
      <c r="O62" s="10">
        <v>3176.1790000000001</v>
      </c>
      <c r="P62" s="10">
        <f t="shared" si="1"/>
        <v>5760.9889999999996</v>
      </c>
      <c r="Q62" s="10">
        <v>385.524</v>
      </c>
      <c r="R62" s="10">
        <v>2530.4180000000001</v>
      </c>
      <c r="S62" s="10">
        <v>409.27699999999999</v>
      </c>
      <c r="T62" s="10">
        <v>232.60300000000001</v>
      </c>
      <c r="U62" s="10">
        <v>261.02100000000002</v>
      </c>
      <c r="V62" s="10">
        <v>740.62900000000002</v>
      </c>
      <c r="W62" s="10">
        <v>2021.4359999999999</v>
      </c>
      <c r="X62" s="10">
        <f t="shared" si="2"/>
        <v>6580.9080000000004</v>
      </c>
      <c r="Y62" s="10">
        <v>1849.287</v>
      </c>
      <c r="Z62" s="10">
        <v>100.90900000000001</v>
      </c>
      <c r="AA62" s="10">
        <v>516.89200000000005</v>
      </c>
      <c r="AB62" s="84">
        <f t="shared" si="3"/>
        <v>88616.481599999999</v>
      </c>
      <c r="AC62" s="97"/>
      <c r="AD62" s="14"/>
      <c r="AE62" s="14"/>
      <c r="AF62" s="14"/>
      <c r="AG62" s="14"/>
      <c r="AH62" s="98">
        <f t="shared" si="28"/>
        <v>88616.481599999999</v>
      </c>
      <c r="AI62" s="103">
        <f t="shared" si="5"/>
        <v>38322</v>
      </c>
      <c r="AJ62" s="99">
        <f t="shared" si="6"/>
        <v>31624.295999999998</v>
      </c>
      <c r="AK62" s="99">
        <f t="shared" si="7"/>
        <v>2345.5540000000001</v>
      </c>
      <c r="AL62" s="99">
        <f t="shared" si="8"/>
        <v>1108.2660000000001</v>
      </c>
      <c r="AM62" s="99">
        <f t="shared" si="9"/>
        <v>617.35</v>
      </c>
      <c r="AN62" s="99">
        <f t="shared" si="10"/>
        <v>1642.921</v>
      </c>
      <c r="AO62" s="99">
        <f t="shared" si="11"/>
        <v>711.30399999999997</v>
      </c>
      <c r="AP62" s="99">
        <f t="shared" si="12"/>
        <v>0</v>
      </c>
      <c r="AQ62" s="99">
        <f t="shared" si="13"/>
        <v>6425.3950000000004</v>
      </c>
      <c r="AR62" s="99">
        <f t="shared" si="14"/>
        <v>2584.81</v>
      </c>
      <c r="AS62" s="99">
        <f t="shared" si="15"/>
        <v>3176.1790000000001</v>
      </c>
      <c r="AT62" s="99">
        <f t="shared" si="16"/>
        <v>5760.9889999999996</v>
      </c>
      <c r="AU62" s="99">
        <f t="shared" si="17"/>
        <v>385.524</v>
      </c>
      <c r="AV62" s="99">
        <f t="shared" si="18"/>
        <v>2530.4180000000001</v>
      </c>
      <c r="AW62" s="99">
        <f t="shared" si="19"/>
        <v>409.27699999999999</v>
      </c>
      <c r="AX62" s="99">
        <f t="shared" si="20"/>
        <v>232.60300000000001</v>
      </c>
      <c r="AY62" s="99">
        <f t="shared" si="21"/>
        <v>261.02100000000002</v>
      </c>
      <c r="AZ62" s="99">
        <f t="shared" si="22"/>
        <v>740.62900000000002</v>
      </c>
      <c r="BA62" s="99">
        <f t="shared" si="23"/>
        <v>2021.4359999999999</v>
      </c>
      <c r="BB62" s="99">
        <f t="shared" si="24"/>
        <v>6580.9080000000004</v>
      </c>
      <c r="BC62" s="99">
        <f t="shared" si="25"/>
        <v>1849.287</v>
      </c>
      <c r="BD62" s="99">
        <f t="shared" si="26"/>
        <v>100.90900000000001</v>
      </c>
      <c r="BE62" s="99">
        <f t="shared" si="27"/>
        <v>516.89200000000005</v>
      </c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</row>
    <row r="63" spans="1:185" s="6" customFormat="1" x14ac:dyDescent="0.2">
      <c r="A63" s="5">
        <v>38353</v>
      </c>
      <c r="B63" s="10">
        <v>23952.985000000001</v>
      </c>
      <c r="C63" s="10">
        <v>1960.6010000000001</v>
      </c>
      <c r="D63" s="10">
        <v>3945.6260000000002</v>
      </c>
      <c r="E63" s="10">
        <v>144.196</v>
      </c>
      <c r="F63" s="10">
        <f t="shared" si="0"/>
        <v>30003.407999999999</v>
      </c>
      <c r="G63" s="10">
        <v>2123.91</v>
      </c>
      <c r="H63" s="10">
        <v>1039.1320000000001</v>
      </c>
      <c r="I63" s="10">
        <v>564.35</v>
      </c>
      <c r="J63" s="10">
        <v>1514.242</v>
      </c>
      <c r="K63" s="10">
        <v>672.548</v>
      </c>
      <c r="L63" s="10">
        <v>0</v>
      </c>
      <c r="M63" s="10">
        <f t="shared" si="4"/>
        <v>5914.1819999999998</v>
      </c>
      <c r="N63" s="10">
        <v>2537.5909999999999</v>
      </c>
      <c r="O63" s="10">
        <v>2946.97</v>
      </c>
      <c r="P63" s="10">
        <f t="shared" si="1"/>
        <v>5484.5609999999997</v>
      </c>
      <c r="Q63" s="10">
        <v>354.09399999999999</v>
      </c>
      <c r="R63" s="10">
        <v>2452.4639999999999</v>
      </c>
      <c r="S63" s="10">
        <v>401.51900000000001</v>
      </c>
      <c r="T63" s="10">
        <v>198.65100000000001</v>
      </c>
      <c r="U63" s="10">
        <v>260.32600000000002</v>
      </c>
      <c r="V63" s="10">
        <v>777.22799999999995</v>
      </c>
      <c r="W63" s="10">
        <v>1955.4659999999999</v>
      </c>
      <c r="X63" s="10">
        <f t="shared" si="2"/>
        <v>6399.7479999999996</v>
      </c>
      <c r="Y63" s="10">
        <v>1838.653</v>
      </c>
      <c r="Z63" s="10">
        <v>103.52200000000001</v>
      </c>
      <c r="AA63" s="10">
        <v>528.37800000000004</v>
      </c>
      <c r="AB63" s="84">
        <f t="shared" si="3"/>
        <v>85431.7984</v>
      </c>
      <c r="AC63" s="97"/>
      <c r="AD63" s="14"/>
      <c r="AE63" s="14"/>
      <c r="AF63" s="14"/>
      <c r="AG63" s="14"/>
      <c r="AH63" s="98">
        <f t="shared" si="28"/>
        <v>85431.7984</v>
      </c>
      <c r="AI63" s="103">
        <f t="shared" si="5"/>
        <v>38353</v>
      </c>
      <c r="AJ63" s="99">
        <f t="shared" si="6"/>
        <v>30003.407999999999</v>
      </c>
      <c r="AK63" s="99">
        <f t="shared" si="7"/>
        <v>2123.91</v>
      </c>
      <c r="AL63" s="99">
        <f t="shared" si="8"/>
        <v>1039.1320000000001</v>
      </c>
      <c r="AM63" s="99">
        <f t="shared" si="9"/>
        <v>564.35</v>
      </c>
      <c r="AN63" s="99">
        <f t="shared" si="10"/>
        <v>1514.242</v>
      </c>
      <c r="AO63" s="99">
        <f t="shared" si="11"/>
        <v>672.548</v>
      </c>
      <c r="AP63" s="99">
        <f t="shared" si="12"/>
        <v>0</v>
      </c>
      <c r="AQ63" s="99">
        <f t="shared" si="13"/>
        <v>5914.1819999999998</v>
      </c>
      <c r="AR63" s="99">
        <f t="shared" si="14"/>
        <v>2537.5909999999999</v>
      </c>
      <c r="AS63" s="99">
        <f t="shared" si="15"/>
        <v>2946.97</v>
      </c>
      <c r="AT63" s="99">
        <f t="shared" si="16"/>
        <v>5484.5609999999997</v>
      </c>
      <c r="AU63" s="99">
        <f t="shared" si="17"/>
        <v>354.09399999999999</v>
      </c>
      <c r="AV63" s="99">
        <f t="shared" si="18"/>
        <v>2452.4639999999999</v>
      </c>
      <c r="AW63" s="99">
        <f t="shared" si="19"/>
        <v>401.51900000000001</v>
      </c>
      <c r="AX63" s="99">
        <f t="shared" si="20"/>
        <v>198.65100000000001</v>
      </c>
      <c r="AY63" s="99">
        <f t="shared" si="21"/>
        <v>260.32600000000002</v>
      </c>
      <c r="AZ63" s="99">
        <f t="shared" si="22"/>
        <v>777.22799999999995</v>
      </c>
      <c r="BA63" s="99">
        <f t="shared" si="23"/>
        <v>1955.4659999999999</v>
      </c>
      <c r="BB63" s="99">
        <f t="shared" si="24"/>
        <v>6399.7479999999996</v>
      </c>
      <c r="BC63" s="99">
        <f t="shared" si="25"/>
        <v>1838.653</v>
      </c>
      <c r="BD63" s="99">
        <f t="shared" si="26"/>
        <v>103.52200000000001</v>
      </c>
      <c r="BE63" s="99">
        <f t="shared" si="27"/>
        <v>528.37800000000004</v>
      </c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</row>
    <row r="64" spans="1:185" s="6" customFormat="1" x14ac:dyDescent="0.2">
      <c r="A64" s="5">
        <v>38384</v>
      </c>
      <c r="B64" s="10">
        <v>22587.482</v>
      </c>
      <c r="C64" s="10">
        <v>1626.865</v>
      </c>
      <c r="D64" s="10">
        <v>3743.3310000000001</v>
      </c>
      <c r="E64" s="10">
        <v>135.86699999999999</v>
      </c>
      <c r="F64" s="10">
        <f t="shared" si="0"/>
        <v>28093.544999999998</v>
      </c>
      <c r="G64" s="10">
        <v>2291.7950000000001</v>
      </c>
      <c r="H64" s="10">
        <v>1019.658</v>
      </c>
      <c r="I64" s="10">
        <v>577.73199999999997</v>
      </c>
      <c r="J64" s="10">
        <v>1446.423</v>
      </c>
      <c r="K64" s="10">
        <v>629.26800000000003</v>
      </c>
      <c r="L64" s="10">
        <v>0</v>
      </c>
      <c r="M64" s="10">
        <f t="shared" si="4"/>
        <v>5964.8760000000002</v>
      </c>
      <c r="N64" s="10">
        <v>2342.0120000000002</v>
      </c>
      <c r="O64" s="10">
        <v>2501.866</v>
      </c>
      <c r="P64" s="10">
        <f t="shared" si="1"/>
        <v>4843.8780000000006</v>
      </c>
      <c r="Q64" s="10">
        <v>346.17200000000003</v>
      </c>
      <c r="R64" s="10">
        <v>2392.0259999999998</v>
      </c>
      <c r="S64" s="10">
        <v>400.66800000000001</v>
      </c>
      <c r="T64" s="10">
        <v>198.58500000000001</v>
      </c>
      <c r="U64" s="10">
        <v>230.95599999999999</v>
      </c>
      <c r="V64" s="10">
        <v>684.95399999999995</v>
      </c>
      <c r="W64" s="10">
        <v>1975.462</v>
      </c>
      <c r="X64" s="10">
        <f t="shared" si="2"/>
        <v>6228.8230000000003</v>
      </c>
      <c r="Y64" s="10">
        <v>1719.944</v>
      </c>
      <c r="Z64" s="10">
        <v>91.768000000000001</v>
      </c>
      <c r="AA64" s="10">
        <v>476.53699999999998</v>
      </c>
      <c r="AB64" s="84">
        <f t="shared" si="3"/>
        <v>80980.765599999999</v>
      </c>
      <c r="AC64" s="97"/>
      <c r="AD64" s="14"/>
      <c r="AE64" s="14"/>
      <c r="AF64" s="14"/>
      <c r="AG64" s="14"/>
      <c r="AH64" s="98">
        <f t="shared" si="28"/>
        <v>80980.765599999999</v>
      </c>
      <c r="AI64" s="103">
        <f t="shared" si="5"/>
        <v>38384</v>
      </c>
      <c r="AJ64" s="99">
        <f t="shared" si="6"/>
        <v>28093.544999999998</v>
      </c>
      <c r="AK64" s="99">
        <f t="shared" si="7"/>
        <v>2291.7950000000001</v>
      </c>
      <c r="AL64" s="99">
        <f t="shared" si="8"/>
        <v>1019.658</v>
      </c>
      <c r="AM64" s="99">
        <f t="shared" si="9"/>
        <v>577.73199999999997</v>
      </c>
      <c r="AN64" s="99">
        <f t="shared" si="10"/>
        <v>1446.423</v>
      </c>
      <c r="AO64" s="99">
        <f t="shared" si="11"/>
        <v>629.26800000000003</v>
      </c>
      <c r="AP64" s="99">
        <f t="shared" si="12"/>
        <v>0</v>
      </c>
      <c r="AQ64" s="99">
        <f t="shared" si="13"/>
        <v>5964.8760000000002</v>
      </c>
      <c r="AR64" s="99">
        <f t="shared" si="14"/>
        <v>2342.0120000000002</v>
      </c>
      <c r="AS64" s="99">
        <f t="shared" si="15"/>
        <v>2501.866</v>
      </c>
      <c r="AT64" s="99">
        <f t="shared" si="16"/>
        <v>4843.8780000000006</v>
      </c>
      <c r="AU64" s="99">
        <f t="shared" si="17"/>
        <v>346.17200000000003</v>
      </c>
      <c r="AV64" s="99">
        <f t="shared" si="18"/>
        <v>2392.0259999999998</v>
      </c>
      <c r="AW64" s="99">
        <f t="shared" si="19"/>
        <v>400.66800000000001</v>
      </c>
      <c r="AX64" s="99">
        <f t="shared" si="20"/>
        <v>198.58500000000001</v>
      </c>
      <c r="AY64" s="99">
        <f t="shared" si="21"/>
        <v>230.95599999999999</v>
      </c>
      <c r="AZ64" s="99">
        <f t="shared" si="22"/>
        <v>684.95399999999995</v>
      </c>
      <c r="BA64" s="99">
        <f t="shared" si="23"/>
        <v>1975.462</v>
      </c>
      <c r="BB64" s="99">
        <f t="shared" si="24"/>
        <v>6228.8230000000003</v>
      </c>
      <c r="BC64" s="99">
        <f t="shared" si="25"/>
        <v>1719.944</v>
      </c>
      <c r="BD64" s="99">
        <f t="shared" si="26"/>
        <v>91.768000000000001</v>
      </c>
      <c r="BE64" s="99">
        <f t="shared" si="27"/>
        <v>476.53699999999998</v>
      </c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</row>
    <row r="65" spans="1:185" s="6" customFormat="1" x14ac:dyDescent="0.2">
      <c r="A65" s="5">
        <v>38412</v>
      </c>
      <c r="B65" s="10">
        <v>25105.91</v>
      </c>
      <c r="C65" s="10">
        <v>1774.0930000000001</v>
      </c>
      <c r="D65" s="10">
        <v>4434.5540000000001</v>
      </c>
      <c r="E65" s="10">
        <v>155.393</v>
      </c>
      <c r="F65" s="10">
        <f t="shared" si="0"/>
        <v>31469.95</v>
      </c>
      <c r="G65" s="10">
        <v>2697.375</v>
      </c>
      <c r="H65" s="10">
        <v>1200.903</v>
      </c>
      <c r="I65" s="10">
        <v>676.79499999999996</v>
      </c>
      <c r="J65" s="10">
        <v>1734.567</v>
      </c>
      <c r="K65" s="10">
        <v>687.81500000000005</v>
      </c>
      <c r="L65" s="10">
        <v>0</v>
      </c>
      <c r="M65" s="10">
        <f t="shared" si="4"/>
        <v>6997.4549999999999</v>
      </c>
      <c r="N65" s="10">
        <v>2723.2649999999999</v>
      </c>
      <c r="O65" s="10">
        <v>2995.145</v>
      </c>
      <c r="P65" s="10">
        <f t="shared" si="1"/>
        <v>5718.41</v>
      </c>
      <c r="Q65" s="10">
        <v>380.38600000000002</v>
      </c>
      <c r="R65" s="10">
        <v>2524.14</v>
      </c>
      <c r="S65" s="10">
        <v>413.29300000000001</v>
      </c>
      <c r="T65" s="10">
        <v>196.60900000000001</v>
      </c>
      <c r="U65" s="10">
        <v>267.72000000000003</v>
      </c>
      <c r="V65" s="10">
        <v>806.85799999999995</v>
      </c>
      <c r="W65" s="10">
        <v>2171.752</v>
      </c>
      <c r="X65" s="10">
        <f t="shared" si="2"/>
        <v>6760.7579999999998</v>
      </c>
      <c r="Y65" s="10">
        <v>1870.3389999999999</v>
      </c>
      <c r="Z65" s="10">
        <v>96.212999999999994</v>
      </c>
      <c r="AA65" s="10">
        <v>487.21300000000002</v>
      </c>
      <c r="AB65" s="84">
        <f t="shared" si="3"/>
        <v>89804.7984</v>
      </c>
      <c r="AC65" s="97"/>
      <c r="AD65" s="14"/>
      <c r="AE65" s="14"/>
      <c r="AF65" s="14"/>
      <c r="AG65" s="14"/>
      <c r="AH65" s="98">
        <f t="shared" si="28"/>
        <v>89804.798400000014</v>
      </c>
      <c r="AI65" s="103">
        <f t="shared" si="5"/>
        <v>38412</v>
      </c>
      <c r="AJ65" s="99">
        <f t="shared" si="6"/>
        <v>31469.95</v>
      </c>
      <c r="AK65" s="99">
        <f t="shared" si="7"/>
        <v>2697.375</v>
      </c>
      <c r="AL65" s="99">
        <f t="shared" si="8"/>
        <v>1200.903</v>
      </c>
      <c r="AM65" s="99">
        <f t="shared" si="9"/>
        <v>676.79499999999996</v>
      </c>
      <c r="AN65" s="99">
        <f t="shared" si="10"/>
        <v>1734.567</v>
      </c>
      <c r="AO65" s="99">
        <f t="shared" si="11"/>
        <v>687.81500000000005</v>
      </c>
      <c r="AP65" s="99">
        <f t="shared" si="12"/>
        <v>0</v>
      </c>
      <c r="AQ65" s="99">
        <f t="shared" si="13"/>
        <v>6997.4549999999999</v>
      </c>
      <c r="AR65" s="99">
        <f t="shared" si="14"/>
        <v>2723.2649999999999</v>
      </c>
      <c r="AS65" s="99">
        <f t="shared" si="15"/>
        <v>2995.145</v>
      </c>
      <c r="AT65" s="99">
        <f t="shared" si="16"/>
        <v>5718.41</v>
      </c>
      <c r="AU65" s="99">
        <f t="shared" si="17"/>
        <v>380.38600000000002</v>
      </c>
      <c r="AV65" s="99">
        <f t="shared" si="18"/>
        <v>2524.14</v>
      </c>
      <c r="AW65" s="99">
        <f t="shared" si="19"/>
        <v>413.29300000000001</v>
      </c>
      <c r="AX65" s="99">
        <f t="shared" si="20"/>
        <v>196.60900000000001</v>
      </c>
      <c r="AY65" s="99">
        <f t="shared" si="21"/>
        <v>267.72000000000003</v>
      </c>
      <c r="AZ65" s="99">
        <f t="shared" si="22"/>
        <v>806.85799999999995</v>
      </c>
      <c r="BA65" s="99">
        <f t="shared" si="23"/>
        <v>2171.752</v>
      </c>
      <c r="BB65" s="99">
        <f t="shared" si="24"/>
        <v>6760.7579999999998</v>
      </c>
      <c r="BC65" s="99">
        <f t="shared" si="25"/>
        <v>1870.3389999999999</v>
      </c>
      <c r="BD65" s="99">
        <f t="shared" si="26"/>
        <v>96.212999999999994</v>
      </c>
      <c r="BE65" s="99">
        <f t="shared" si="27"/>
        <v>487.21300000000002</v>
      </c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</row>
    <row r="66" spans="1:185" s="6" customFormat="1" x14ac:dyDescent="0.2">
      <c r="A66" s="5">
        <v>38443</v>
      </c>
      <c r="B66" s="10">
        <v>22806.848999999998</v>
      </c>
      <c r="C66" s="10">
        <v>1622.2070000000001</v>
      </c>
      <c r="D66" s="10">
        <v>4399.7730000000001</v>
      </c>
      <c r="E66" s="10">
        <v>159.78200000000001</v>
      </c>
      <c r="F66" s="10">
        <f t="shared" si="0"/>
        <v>28988.610999999997</v>
      </c>
      <c r="G66" s="10">
        <v>2453.7629999999999</v>
      </c>
      <c r="H66" s="10">
        <v>1203.3530000000001</v>
      </c>
      <c r="I66" s="10">
        <v>670.91800000000001</v>
      </c>
      <c r="J66" s="10">
        <v>1647.19</v>
      </c>
      <c r="K66" s="10">
        <v>626.58600000000001</v>
      </c>
      <c r="L66" s="10">
        <v>0</v>
      </c>
      <c r="M66" s="10">
        <f t="shared" si="4"/>
        <v>6601.81</v>
      </c>
      <c r="N66" s="10">
        <v>2550.5349999999999</v>
      </c>
      <c r="O66" s="10">
        <v>2571.2820000000002</v>
      </c>
      <c r="P66" s="10">
        <f t="shared" si="1"/>
        <v>5121.817</v>
      </c>
      <c r="Q66" s="10">
        <v>290.87799999999999</v>
      </c>
      <c r="R66" s="10">
        <v>2401.585</v>
      </c>
      <c r="S66" s="10">
        <v>346.39499999999998</v>
      </c>
      <c r="T66" s="10">
        <v>188.01300000000001</v>
      </c>
      <c r="U66" s="10">
        <v>233.548</v>
      </c>
      <c r="V66" s="10">
        <v>743.53800000000001</v>
      </c>
      <c r="W66" s="10">
        <v>2089.65</v>
      </c>
      <c r="X66" s="10">
        <f t="shared" si="2"/>
        <v>6293.607</v>
      </c>
      <c r="Y66" s="10">
        <v>1725.93</v>
      </c>
      <c r="Z66" s="10">
        <v>93.531000000000006</v>
      </c>
      <c r="AA66" s="10">
        <v>511.762</v>
      </c>
      <c r="AB66" s="84">
        <f t="shared" si="3"/>
        <v>83182.986600000004</v>
      </c>
      <c r="AC66" s="97"/>
      <c r="AD66" s="14"/>
      <c r="AE66" s="14"/>
      <c r="AF66" s="14"/>
      <c r="AG66" s="14"/>
      <c r="AH66" s="98">
        <f t="shared" si="28"/>
        <v>83182.986599999989</v>
      </c>
      <c r="AI66" s="103">
        <f t="shared" si="5"/>
        <v>38443</v>
      </c>
      <c r="AJ66" s="99">
        <f t="shared" si="6"/>
        <v>28988.610999999997</v>
      </c>
      <c r="AK66" s="99">
        <f t="shared" si="7"/>
        <v>2453.7629999999999</v>
      </c>
      <c r="AL66" s="99">
        <f t="shared" si="8"/>
        <v>1203.3530000000001</v>
      </c>
      <c r="AM66" s="99">
        <f t="shared" si="9"/>
        <v>670.91800000000001</v>
      </c>
      <c r="AN66" s="99">
        <f t="shared" si="10"/>
        <v>1647.19</v>
      </c>
      <c r="AO66" s="99">
        <f t="shared" si="11"/>
        <v>626.58600000000001</v>
      </c>
      <c r="AP66" s="99">
        <f t="shared" si="12"/>
        <v>0</v>
      </c>
      <c r="AQ66" s="99">
        <f t="shared" si="13"/>
        <v>6601.81</v>
      </c>
      <c r="AR66" s="99">
        <f t="shared" si="14"/>
        <v>2550.5349999999999</v>
      </c>
      <c r="AS66" s="99">
        <f t="shared" si="15"/>
        <v>2571.2820000000002</v>
      </c>
      <c r="AT66" s="99">
        <f t="shared" si="16"/>
        <v>5121.817</v>
      </c>
      <c r="AU66" s="99">
        <f t="shared" si="17"/>
        <v>290.87799999999999</v>
      </c>
      <c r="AV66" s="99">
        <f t="shared" si="18"/>
        <v>2401.585</v>
      </c>
      <c r="AW66" s="99">
        <f t="shared" si="19"/>
        <v>346.39499999999998</v>
      </c>
      <c r="AX66" s="99">
        <f t="shared" si="20"/>
        <v>188.01300000000001</v>
      </c>
      <c r="AY66" s="99">
        <f t="shared" si="21"/>
        <v>233.548</v>
      </c>
      <c r="AZ66" s="99">
        <f t="shared" si="22"/>
        <v>743.53800000000001</v>
      </c>
      <c r="BA66" s="99">
        <f t="shared" si="23"/>
        <v>2089.65</v>
      </c>
      <c r="BB66" s="99">
        <f t="shared" si="24"/>
        <v>6293.607</v>
      </c>
      <c r="BC66" s="99">
        <f t="shared" si="25"/>
        <v>1725.93</v>
      </c>
      <c r="BD66" s="99">
        <f t="shared" si="26"/>
        <v>93.531000000000006</v>
      </c>
      <c r="BE66" s="99">
        <f t="shared" si="27"/>
        <v>511.762</v>
      </c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</row>
    <row r="67" spans="1:185" s="6" customFormat="1" x14ac:dyDescent="0.2">
      <c r="A67" s="5">
        <v>38473</v>
      </c>
      <c r="B67" s="10">
        <v>25159.091</v>
      </c>
      <c r="C67" s="10">
        <v>1706.441</v>
      </c>
      <c r="D67" s="10">
        <v>4923.2690000000002</v>
      </c>
      <c r="E67" s="10">
        <v>168.22300000000001</v>
      </c>
      <c r="F67" s="10">
        <f t="shared" ref="F67:F122" si="29">SUM(B67:E67)</f>
        <v>31957.024000000001</v>
      </c>
      <c r="G67" s="10">
        <v>2894.9650000000001</v>
      </c>
      <c r="H67" s="10">
        <v>1357.7950000000001</v>
      </c>
      <c r="I67" s="10">
        <v>726.97199999999998</v>
      </c>
      <c r="J67" s="10">
        <v>1751.886</v>
      </c>
      <c r="K67" s="10">
        <v>771.07100000000003</v>
      </c>
      <c r="L67" s="10">
        <v>0</v>
      </c>
      <c r="M67" s="10">
        <f t="shared" ref="M67:M98" si="30">SUM(G67:L67)</f>
        <v>7502.6890000000003</v>
      </c>
      <c r="N67" s="10">
        <v>2654.453</v>
      </c>
      <c r="O67" s="10">
        <v>2997.9639999999999</v>
      </c>
      <c r="P67" s="10">
        <f t="shared" ref="P67:P98" si="31">SUM(N67:O67)</f>
        <v>5652.4169999999995</v>
      </c>
      <c r="Q67" s="10">
        <v>412.81</v>
      </c>
      <c r="R67" s="10">
        <v>2921.7649999999999</v>
      </c>
      <c r="S67" s="10">
        <v>564.94000000000005</v>
      </c>
      <c r="T67" s="10">
        <v>215.64699999999999</v>
      </c>
      <c r="U67" s="10">
        <v>281.22399999999999</v>
      </c>
      <c r="V67" s="10">
        <v>917.67700000000002</v>
      </c>
      <c r="W67" s="10">
        <v>2280.7669999999998</v>
      </c>
      <c r="X67" s="10">
        <f t="shared" ref="X67:X98" si="32">SUM(Q67:W67)</f>
        <v>7594.83</v>
      </c>
      <c r="Y67" s="10">
        <v>2001.8130000000001</v>
      </c>
      <c r="Z67" s="10">
        <v>106.62</v>
      </c>
      <c r="AA67" s="10">
        <v>461.55099999999999</v>
      </c>
      <c r="AB67" s="84">
        <f t="shared" ref="AB67:AB130" si="33">F67+M67+P67+X67*4+(Y67+Z67)*9+AA67*1.8</f>
        <v>95298.138800000015</v>
      </c>
      <c r="AC67" s="97"/>
      <c r="AD67" s="14"/>
      <c r="AE67" s="14"/>
      <c r="AF67" s="14"/>
      <c r="AG67" s="14"/>
      <c r="AH67" s="98">
        <f t="shared" si="28"/>
        <v>95298.13880000003</v>
      </c>
      <c r="AI67" s="103">
        <f t="shared" si="5"/>
        <v>38473</v>
      </c>
      <c r="AJ67" s="99">
        <f t="shared" si="6"/>
        <v>31957.024000000001</v>
      </c>
      <c r="AK67" s="99">
        <f t="shared" si="7"/>
        <v>2894.9650000000001</v>
      </c>
      <c r="AL67" s="99">
        <f t="shared" si="8"/>
        <v>1357.7950000000001</v>
      </c>
      <c r="AM67" s="99">
        <f t="shared" si="9"/>
        <v>726.97199999999998</v>
      </c>
      <c r="AN67" s="99">
        <f t="shared" si="10"/>
        <v>1751.886</v>
      </c>
      <c r="AO67" s="99">
        <f t="shared" si="11"/>
        <v>771.07100000000003</v>
      </c>
      <c r="AP67" s="99">
        <f t="shared" si="12"/>
        <v>0</v>
      </c>
      <c r="AQ67" s="99">
        <f t="shared" si="13"/>
        <v>7502.6890000000003</v>
      </c>
      <c r="AR67" s="99">
        <f t="shared" si="14"/>
        <v>2654.453</v>
      </c>
      <c r="AS67" s="99">
        <f t="shared" si="15"/>
        <v>2997.9639999999999</v>
      </c>
      <c r="AT67" s="99">
        <f t="shared" si="16"/>
        <v>5652.4169999999995</v>
      </c>
      <c r="AU67" s="99">
        <f t="shared" si="17"/>
        <v>412.81</v>
      </c>
      <c r="AV67" s="99">
        <f t="shared" si="18"/>
        <v>2921.7649999999999</v>
      </c>
      <c r="AW67" s="99">
        <f t="shared" si="19"/>
        <v>564.94000000000005</v>
      </c>
      <c r="AX67" s="99">
        <f t="shared" si="20"/>
        <v>215.64699999999999</v>
      </c>
      <c r="AY67" s="99">
        <f t="shared" si="21"/>
        <v>281.22399999999999</v>
      </c>
      <c r="AZ67" s="99">
        <f t="shared" si="22"/>
        <v>917.67700000000002</v>
      </c>
      <c r="BA67" s="99">
        <f t="shared" si="23"/>
        <v>2280.7669999999998</v>
      </c>
      <c r="BB67" s="99">
        <f t="shared" si="24"/>
        <v>7594.83</v>
      </c>
      <c r="BC67" s="99">
        <f t="shared" si="25"/>
        <v>2001.8130000000001</v>
      </c>
      <c r="BD67" s="99">
        <f t="shared" si="26"/>
        <v>106.62</v>
      </c>
      <c r="BE67" s="99">
        <f t="shared" si="27"/>
        <v>461.55099999999999</v>
      </c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</row>
    <row r="68" spans="1:185" s="6" customFormat="1" x14ac:dyDescent="0.2">
      <c r="A68" s="5">
        <v>38504</v>
      </c>
      <c r="B68" s="10">
        <v>24739.296999999999</v>
      </c>
      <c r="C68" s="10">
        <v>1729.0709999999999</v>
      </c>
      <c r="D68" s="10">
        <v>5139.13</v>
      </c>
      <c r="E68" s="10">
        <v>163.941</v>
      </c>
      <c r="F68" s="10">
        <f t="shared" si="29"/>
        <v>31771.438999999998</v>
      </c>
      <c r="G68" s="10">
        <v>2933.9479999999999</v>
      </c>
      <c r="H68" s="10">
        <v>1343.663</v>
      </c>
      <c r="I68" s="10">
        <v>764.10900000000004</v>
      </c>
      <c r="J68" s="10">
        <v>1852.1289999999999</v>
      </c>
      <c r="K68" s="10">
        <v>864.33399999999995</v>
      </c>
      <c r="L68" s="10">
        <v>0</v>
      </c>
      <c r="M68" s="10">
        <f t="shared" si="30"/>
        <v>7758.183</v>
      </c>
      <c r="N68" s="10">
        <v>2466.828</v>
      </c>
      <c r="O68" s="10">
        <v>2819.1930000000002</v>
      </c>
      <c r="P68" s="10">
        <f t="shared" si="31"/>
        <v>5286.0210000000006</v>
      </c>
      <c r="Q68" s="10">
        <v>406.88299999999998</v>
      </c>
      <c r="R68" s="10">
        <v>3180.1089999999999</v>
      </c>
      <c r="S68" s="10">
        <v>682.43299999999999</v>
      </c>
      <c r="T68" s="10">
        <v>228.804</v>
      </c>
      <c r="U68" s="10">
        <v>293.67599999999999</v>
      </c>
      <c r="V68" s="10">
        <v>980.83399999999995</v>
      </c>
      <c r="W68" s="10">
        <v>2181.84</v>
      </c>
      <c r="X68" s="10">
        <f t="shared" si="32"/>
        <v>7954.5789999999997</v>
      </c>
      <c r="Y68" s="10">
        <v>1914.3489999999999</v>
      </c>
      <c r="Z68" s="10">
        <v>92.715999999999994</v>
      </c>
      <c r="AA68" s="10">
        <v>477.75099999999998</v>
      </c>
      <c r="AB68" s="84">
        <f t="shared" si="33"/>
        <v>95557.49579999999</v>
      </c>
      <c r="AC68" s="97"/>
      <c r="AD68" s="14"/>
      <c r="AE68" s="14"/>
      <c r="AF68" s="14"/>
      <c r="AG68" s="14"/>
      <c r="AH68" s="98">
        <f t="shared" si="28"/>
        <v>95557.495800000004</v>
      </c>
      <c r="AI68" s="103">
        <f t="shared" si="5"/>
        <v>38504</v>
      </c>
      <c r="AJ68" s="99">
        <f t="shared" si="6"/>
        <v>31771.438999999998</v>
      </c>
      <c r="AK68" s="99">
        <f t="shared" si="7"/>
        <v>2933.9479999999999</v>
      </c>
      <c r="AL68" s="99">
        <f t="shared" si="8"/>
        <v>1343.663</v>
      </c>
      <c r="AM68" s="99">
        <f t="shared" si="9"/>
        <v>764.10900000000004</v>
      </c>
      <c r="AN68" s="99">
        <f t="shared" si="10"/>
        <v>1852.1289999999999</v>
      </c>
      <c r="AO68" s="99">
        <f t="shared" si="11"/>
        <v>864.33399999999995</v>
      </c>
      <c r="AP68" s="99">
        <f t="shared" si="12"/>
        <v>0</v>
      </c>
      <c r="AQ68" s="99">
        <f t="shared" si="13"/>
        <v>7758.183</v>
      </c>
      <c r="AR68" s="99">
        <f t="shared" si="14"/>
        <v>2466.828</v>
      </c>
      <c r="AS68" s="99">
        <f t="shared" si="15"/>
        <v>2819.1930000000002</v>
      </c>
      <c r="AT68" s="99">
        <f t="shared" si="16"/>
        <v>5286.0210000000006</v>
      </c>
      <c r="AU68" s="99">
        <f t="shared" si="17"/>
        <v>406.88299999999998</v>
      </c>
      <c r="AV68" s="99">
        <f t="shared" si="18"/>
        <v>3180.1089999999999</v>
      </c>
      <c r="AW68" s="99">
        <f t="shared" si="19"/>
        <v>682.43299999999999</v>
      </c>
      <c r="AX68" s="99">
        <f t="shared" si="20"/>
        <v>228.804</v>
      </c>
      <c r="AY68" s="99">
        <f t="shared" si="21"/>
        <v>293.67599999999999</v>
      </c>
      <c r="AZ68" s="99">
        <f t="shared" si="22"/>
        <v>980.83399999999995</v>
      </c>
      <c r="BA68" s="99">
        <f t="shared" si="23"/>
        <v>2181.84</v>
      </c>
      <c r="BB68" s="99">
        <f t="shared" si="24"/>
        <v>7954.5789999999997</v>
      </c>
      <c r="BC68" s="99">
        <f t="shared" si="25"/>
        <v>1914.3489999999999</v>
      </c>
      <c r="BD68" s="99">
        <f t="shared" si="26"/>
        <v>92.715999999999994</v>
      </c>
      <c r="BE68" s="99">
        <f t="shared" si="27"/>
        <v>477.75099999999998</v>
      </c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</row>
    <row r="69" spans="1:185" s="6" customFormat="1" x14ac:dyDescent="0.2">
      <c r="A69" s="5">
        <v>38534</v>
      </c>
      <c r="B69" s="10">
        <v>24854.625</v>
      </c>
      <c r="C69" s="10">
        <v>1549.6030000000001</v>
      </c>
      <c r="D69" s="10">
        <v>5748.384</v>
      </c>
      <c r="E69" s="10">
        <v>248.399</v>
      </c>
      <c r="F69" s="10">
        <f t="shared" si="29"/>
        <v>32401.011000000002</v>
      </c>
      <c r="G69" s="10">
        <v>2906.279</v>
      </c>
      <c r="H69" s="10">
        <v>1378.1610000000001</v>
      </c>
      <c r="I69" s="10">
        <v>767.34199999999998</v>
      </c>
      <c r="J69" s="10">
        <v>1685.173</v>
      </c>
      <c r="K69" s="10">
        <v>618.78</v>
      </c>
      <c r="L69" s="10">
        <v>0</v>
      </c>
      <c r="M69" s="10">
        <f t="shared" si="30"/>
        <v>7355.7349999999997</v>
      </c>
      <c r="N69" s="10">
        <v>2589.8429999999998</v>
      </c>
      <c r="O69" s="10">
        <v>3110.3389999999999</v>
      </c>
      <c r="P69" s="10">
        <f t="shared" si="31"/>
        <v>5700.1819999999998</v>
      </c>
      <c r="Q69" s="10">
        <v>328.06599999999997</v>
      </c>
      <c r="R69" s="10">
        <v>2610.6979999999999</v>
      </c>
      <c r="S69" s="10">
        <v>397.62799999999999</v>
      </c>
      <c r="T69" s="10">
        <v>204.90199999999999</v>
      </c>
      <c r="U69" s="10">
        <v>259.98</v>
      </c>
      <c r="V69" s="10">
        <v>866.82100000000003</v>
      </c>
      <c r="W69" s="10">
        <v>2182.828</v>
      </c>
      <c r="X69" s="10">
        <f t="shared" si="32"/>
        <v>6850.9230000000007</v>
      </c>
      <c r="Y69" s="10">
        <v>1781.133</v>
      </c>
      <c r="Z69" s="10">
        <v>89.191000000000003</v>
      </c>
      <c r="AA69" s="10">
        <v>447.83100000000002</v>
      </c>
      <c r="AB69" s="84">
        <f t="shared" si="33"/>
        <v>90499.631799999988</v>
      </c>
      <c r="AC69" s="97"/>
      <c r="AD69" s="14"/>
      <c r="AE69" s="14"/>
      <c r="AF69" s="14"/>
      <c r="AG69" s="14"/>
      <c r="AH69" s="98">
        <f t="shared" si="28"/>
        <v>90499.631799999988</v>
      </c>
      <c r="AI69" s="103">
        <f t="shared" si="5"/>
        <v>38534</v>
      </c>
      <c r="AJ69" s="99">
        <f t="shared" si="6"/>
        <v>32401.011000000002</v>
      </c>
      <c r="AK69" s="99">
        <f t="shared" si="7"/>
        <v>2906.279</v>
      </c>
      <c r="AL69" s="99">
        <f t="shared" si="8"/>
        <v>1378.1610000000001</v>
      </c>
      <c r="AM69" s="99">
        <f t="shared" si="9"/>
        <v>767.34199999999998</v>
      </c>
      <c r="AN69" s="99">
        <f t="shared" si="10"/>
        <v>1685.173</v>
      </c>
      <c r="AO69" s="99">
        <f t="shared" si="11"/>
        <v>618.78</v>
      </c>
      <c r="AP69" s="99">
        <f t="shared" si="12"/>
        <v>0</v>
      </c>
      <c r="AQ69" s="99">
        <f t="shared" si="13"/>
        <v>7355.7349999999997</v>
      </c>
      <c r="AR69" s="99">
        <f t="shared" si="14"/>
        <v>2589.8429999999998</v>
      </c>
      <c r="AS69" s="99">
        <f t="shared" si="15"/>
        <v>3110.3389999999999</v>
      </c>
      <c r="AT69" s="99">
        <f t="shared" si="16"/>
        <v>5700.1819999999998</v>
      </c>
      <c r="AU69" s="99">
        <f t="shared" si="17"/>
        <v>328.06599999999997</v>
      </c>
      <c r="AV69" s="99">
        <f t="shared" si="18"/>
        <v>2610.6979999999999</v>
      </c>
      <c r="AW69" s="99">
        <f t="shared" si="19"/>
        <v>397.62799999999999</v>
      </c>
      <c r="AX69" s="99">
        <f t="shared" si="20"/>
        <v>204.90199999999999</v>
      </c>
      <c r="AY69" s="99">
        <f t="shared" si="21"/>
        <v>259.98</v>
      </c>
      <c r="AZ69" s="99">
        <f t="shared" si="22"/>
        <v>866.82100000000003</v>
      </c>
      <c r="BA69" s="99">
        <f t="shared" si="23"/>
        <v>2182.828</v>
      </c>
      <c r="BB69" s="99">
        <f t="shared" si="24"/>
        <v>6850.9230000000007</v>
      </c>
      <c r="BC69" s="99">
        <f t="shared" si="25"/>
        <v>1781.133</v>
      </c>
      <c r="BD69" s="99">
        <f t="shared" si="26"/>
        <v>89.191000000000003</v>
      </c>
      <c r="BE69" s="99">
        <f t="shared" si="27"/>
        <v>447.83100000000002</v>
      </c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</row>
    <row r="70" spans="1:185" s="6" customFormat="1" x14ac:dyDescent="0.2">
      <c r="A70" s="5">
        <v>38565</v>
      </c>
      <c r="B70" s="10">
        <v>25989.821</v>
      </c>
      <c r="C70" s="10">
        <v>1854.2349999999999</v>
      </c>
      <c r="D70" s="10">
        <v>6493.1989999999996</v>
      </c>
      <c r="E70" s="10">
        <v>334.01799999999997</v>
      </c>
      <c r="F70" s="10">
        <f t="shared" si="29"/>
        <v>34671.272999999994</v>
      </c>
      <c r="G70" s="10">
        <v>3134.2559999999999</v>
      </c>
      <c r="H70" s="10">
        <v>1461.2570000000001</v>
      </c>
      <c r="I70" s="10">
        <v>839.572</v>
      </c>
      <c r="J70" s="10">
        <v>1811.001</v>
      </c>
      <c r="K70" s="10">
        <v>675.81500000000005</v>
      </c>
      <c r="L70" s="10">
        <v>0</v>
      </c>
      <c r="M70" s="10">
        <f t="shared" si="30"/>
        <v>7921.9009999999998</v>
      </c>
      <c r="N70" s="10">
        <v>2811.0680000000002</v>
      </c>
      <c r="O70" s="10">
        <v>3380.6469999999999</v>
      </c>
      <c r="P70" s="10">
        <f t="shared" si="31"/>
        <v>6191.7150000000001</v>
      </c>
      <c r="Q70" s="10">
        <v>356.68200000000002</v>
      </c>
      <c r="R70" s="10">
        <v>2715.5819999999999</v>
      </c>
      <c r="S70" s="10">
        <v>443.53699999999998</v>
      </c>
      <c r="T70" s="10">
        <v>230.40899999999999</v>
      </c>
      <c r="U70" s="10">
        <v>270.572</v>
      </c>
      <c r="V70" s="10">
        <v>935.14499999999998</v>
      </c>
      <c r="W70" s="10">
        <v>2226.0909999999999</v>
      </c>
      <c r="X70" s="10">
        <f t="shared" si="32"/>
        <v>7178.018</v>
      </c>
      <c r="Y70" s="10">
        <v>2031.817</v>
      </c>
      <c r="Z70" s="10">
        <v>103.907</v>
      </c>
      <c r="AA70" s="10">
        <v>482.57900000000001</v>
      </c>
      <c r="AB70" s="84">
        <f t="shared" si="33"/>
        <v>97587.119200000001</v>
      </c>
      <c r="AC70" s="97"/>
      <c r="AD70" s="14"/>
      <c r="AE70" s="14"/>
      <c r="AF70" s="14"/>
      <c r="AG70" s="14"/>
      <c r="AH70" s="98">
        <f t="shared" ref="AH70:AH135" si="34">SUMPRODUCT($AJ$4:$BE$4,AJ70:BE70)</f>
        <v>97587.119200000001</v>
      </c>
      <c r="AI70" s="103">
        <f t="shared" ref="AI70:AI133" si="35">A70</f>
        <v>38565</v>
      </c>
      <c r="AJ70" s="99">
        <f t="shared" ref="AJ70:AJ133" si="36">F70</f>
        <v>34671.272999999994</v>
      </c>
      <c r="AK70" s="99">
        <f t="shared" ref="AK70:AK133" si="37">G70</f>
        <v>3134.2559999999999</v>
      </c>
      <c r="AL70" s="99">
        <f t="shared" ref="AL70:AL133" si="38">H70</f>
        <v>1461.2570000000001</v>
      </c>
      <c r="AM70" s="99">
        <f t="shared" ref="AM70:AM133" si="39">I70</f>
        <v>839.572</v>
      </c>
      <c r="AN70" s="99">
        <f t="shared" ref="AN70:AN133" si="40">J70</f>
        <v>1811.001</v>
      </c>
      <c r="AO70" s="99">
        <f t="shared" ref="AO70:AO133" si="41">K70</f>
        <v>675.81500000000005</v>
      </c>
      <c r="AP70" s="99">
        <f t="shared" ref="AP70:AP133" si="42">L70</f>
        <v>0</v>
      </c>
      <c r="AQ70" s="99">
        <f t="shared" ref="AQ70:AQ133" si="43">M70</f>
        <v>7921.9009999999998</v>
      </c>
      <c r="AR70" s="99">
        <f t="shared" ref="AR70:AR133" si="44">N70</f>
        <v>2811.0680000000002</v>
      </c>
      <c r="AS70" s="99">
        <f t="shared" ref="AS70:AS133" si="45">O70</f>
        <v>3380.6469999999999</v>
      </c>
      <c r="AT70" s="99">
        <f t="shared" ref="AT70:AT133" si="46">P70</f>
        <v>6191.7150000000001</v>
      </c>
      <c r="AU70" s="99">
        <f t="shared" ref="AU70:AU133" si="47">Q70</f>
        <v>356.68200000000002</v>
      </c>
      <c r="AV70" s="99">
        <f t="shared" ref="AV70:AV133" si="48">R70</f>
        <v>2715.5819999999999</v>
      </c>
      <c r="AW70" s="99">
        <f t="shared" ref="AW70:AW133" si="49">S70</f>
        <v>443.53699999999998</v>
      </c>
      <c r="AX70" s="99">
        <f t="shared" ref="AX70:AX133" si="50">T70</f>
        <v>230.40899999999999</v>
      </c>
      <c r="AY70" s="99">
        <f t="shared" ref="AY70:AY133" si="51">U70</f>
        <v>270.572</v>
      </c>
      <c r="AZ70" s="99">
        <f t="shared" ref="AZ70:AZ133" si="52">V70</f>
        <v>935.14499999999998</v>
      </c>
      <c r="BA70" s="99">
        <f t="shared" ref="BA70:BA133" si="53">W70</f>
        <v>2226.0909999999999</v>
      </c>
      <c r="BB70" s="99">
        <f t="shared" ref="BB70:BB133" si="54">X70</f>
        <v>7178.018</v>
      </c>
      <c r="BC70" s="99">
        <f t="shared" ref="BC70:BC133" si="55">Y70</f>
        <v>2031.817</v>
      </c>
      <c r="BD70" s="99">
        <f t="shared" ref="BD70:BD133" si="56">Z70</f>
        <v>103.907</v>
      </c>
      <c r="BE70" s="99">
        <f t="shared" ref="BE70:BE133" si="57">AA70</f>
        <v>482.57900000000001</v>
      </c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</row>
    <row r="71" spans="1:185" s="6" customFormat="1" x14ac:dyDescent="0.2">
      <c r="A71" s="5">
        <v>38596</v>
      </c>
      <c r="B71" s="10">
        <v>25943.64</v>
      </c>
      <c r="C71" s="10">
        <v>1814.127</v>
      </c>
      <c r="D71" s="10">
        <v>6763.4160000000002</v>
      </c>
      <c r="E71" s="10">
        <v>122.29300000000001</v>
      </c>
      <c r="F71" s="10">
        <f t="shared" si="29"/>
        <v>34643.475999999995</v>
      </c>
      <c r="G71" s="10">
        <v>3085.2429999999999</v>
      </c>
      <c r="H71" s="10">
        <v>1435.7650000000001</v>
      </c>
      <c r="I71" s="10">
        <v>811.44100000000003</v>
      </c>
      <c r="J71" s="10">
        <v>1770.1890000000001</v>
      </c>
      <c r="K71" s="10">
        <v>668.58100000000002</v>
      </c>
      <c r="L71" s="10">
        <v>0</v>
      </c>
      <c r="M71" s="10">
        <f t="shared" si="30"/>
        <v>7771.2190000000001</v>
      </c>
      <c r="N71" s="10">
        <v>2625.9679999999998</v>
      </c>
      <c r="O71" s="10">
        <v>3386.5039999999999</v>
      </c>
      <c r="P71" s="10">
        <f t="shared" si="31"/>
        <v>6012.4719999999998</v>
      </c>
      <c r="Q71" s="10">
        <v>354.28399999999999</v>
      </c>
      <c r="R71" s="10">
        <v>2694.55</v>
      </c>
      <c r="S71" s="10">
        <v>444.09199999999998</v>
      </c>
      <c r="T71" s="10">
        <v>235.536</v>
      </c>
      <c r="U71" s="10">
        <v>282.72699999999998</v>
      </c>
      <c r="V71" s="10">
        <v>830.93899999999996</v>
      </c>
      <c r="W71" s="10">
        <v>2278.7080000000001</v>
      </c>
      <c r="X71" s="10">
        <f t="shared" si="32"/>
        <v>7120.8360000000011</v>
      </c>
      <c r="Y71" s="10">
        <v>1949.19</v>
      </c>
      <c r="Z71" s="10">
        <v>119.526</v>
      </c>
      <c r="AA71" s="10">
        <v>514.95299999999997</v>
      </c>
      <c r="AB71" s="84">
        <f t="shared" si="33"/>
        <v>96455.8704</v>
      </c>
      <c r="AC71" s="97"/>
      <c r="AD71" s="14"/>
      <c r="AE71" s="14"/>
      <c r="AF71" s="14"/>
      <c r="AG71" s="14"/>
      <c r="AH71" s="98">
        <f t="shared" si="34"/>
        <v>96455.870399999985</v>
      </c>
      <c r="AI71" s="103">
        <f t="shared" si="35"/>
        <v>38596</v>
      </c>
      <c r="AJ71" s="99">
        <f t="shared" si="36"/>
        <v>34643.475999999995</v>
      </c>
      <c r="AK71" s="99">
        <f t="shared" si="37"/>
        <v>3085.2429999999999</v>
      </c>
      <c r="AL71" s="99">
        <f t="shared" si="38"/>
        <v>1435.7650000000001</v>
      </c>
      <c r="AM71" s="99">
        <f t="shared" si="39"/>
        <v>811.44100000000003</v>
      </c>
      <c r="AN71" s="99">
        <f t="shared" si="40"/>
        <v>1770.1890000000001</v>
      </c>
      <c r="AO71" s="99">
        <f t="shared" si="41"/>
        <v>668.58100000000002</v>
      </c>
      <c r="AP71" s="99">
        <f t="shared" si="42"/>
        <v>0</v>
      </c>
      <c r="AQ71" s="99">
        <f t="shared" si="43"/>
        <v>7771.2190000000001</v>
      </c>
      <c r="AR71" s="99">
        <f t="shared" si="44"/>
        <v>2625.9679999999998</v>
      </c>
      <c r="AS71" s="99">
        <f t="shared" si="45"/>
        <v>3386.5039999999999</v>
      </c>
      <c r="AT71" s="99">
        <f t="shared" si="46"/>
        <v>6012.4719999999998</v>
      </c>
      <c r="AU71" s="99">
        <f t="shared" si="47"/>
        <v>354.28399999999999</v>
      </c>
      <c r="AV71" s="99">
        <f t="shared" si="48"/>
        <v>2694.55</v>
      </c>
      <c r="AW71" s="99">
        <f t="shared" si="49"/>
        <v>444.09199999999998</v>
      </c>
      <c r="AX71" s="99">
        <f t="shared" si="50"/>
        <v>235.536</v>
      </c>
      <c r="AY71" s="99">
        <f t="shared" si="51"/>
        <v>282.72699999999998</v>
      </c>
      <c r="AZ71" s="99">
        <f t="shared" si="52"/>
        <v>830.93899999999996</v>
      </c>
      <c r="BA71" s="99">
        <f t="shared" si="53"/>
        <v>2278.7080000000001</v>
      </c>
      <c r="BB71" s="99">
        <f t="shared" si="54"/>
        <v>7120.8360000000011</v>
      </c>
      <c r="BC71" s="99">
        <f t="shared" si="55"/>
        <v>1949.19</v>
      </c>
      <c r="BD71" s="99">
        <f t="shared" si="56"/>
        <v>119.526</v>
      </c>
      <c r="BE71" s="99">
        <f t="shared" si="57"/>
        <v>514.95299999999997</v>
      </c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</row>
    <row r="72" spans="1:185" s="6" customFormat="1" x14ac:dyDescent="0.2">
      <c r="A72" s="5">
        <v>38626</v>
      </c>
      <c r="B72" s="10">
        <v>23664.018</v>
      </c>
      <c r="C72" s="10">
        <v>1283.6869999999999</v>
      </c>
      <c r="D72" s="10">
        <v>5409.9110000000001</v>
      </c>
      <c r="E72" s="10">
        <v>141.58000000000001</v>
      </c>
      <c r="F72" s="10">
        <f t="shared" si="29"/>
        <v>30499.196000000004</v>
      </c>
      <c r="G72" s="10">
        <v>2895.9160000000002</v>
      </c>
      <c r="H72" s="10">
        <v>1202.684</v>
      </c>
      <c r="I72" s="10">
        <v>715.88599999999997</v>
      </c>
      <c r="J72" s="10">
        <v>1914.33</v>
      </c>
      <c r="K72" s="10">
        <v>660.57899999999995</v>
      </c>
      <c r="L72" s="10">
        <v>0</v>
      </c>
      <c r="M72" s="10">
        <f t="shared" si="30"/>
        <v>7389.3950000000004</v>
      </c>
      <c r="N72" s="10">
        <v>2549.808</v>
      </c>
      <c r="O72" s="10">
        <v>2792.085</v>
      </c>
      <c r="P72" s="10">
        <f t="shared" si="31"/>
        <v>5341.893</v>
      </c>
      <c r="Q72" s="10">
        <v>271.64400000000001</v>
      </c>
      <c r="R72" s="10">
        <v>2318.114</v>
      </c>
      <c r="S72" s="10">
        <v>423.41699999999997</v>
      </c>
      <c r="T72" s="10">
        <v>205.83799999999999</v>
      </c>
      <c r="U72" s="10">
        <v>247.89599999999999</v>
      </c>
      <c r="V72" s="10">
        <v>959.58900000000006</v>
      </c>
      <c r="W72" s="10">
        <v>1820.3219999999999</v>
      </c>
      <c r="X72" s="10">
        <f t="shared" si="32"/>
        <v>6246.8200000000006</v>
      </c>
      <c r="Y72" s="10">
        <v>1701.8420000000001</v>
      </c>
      <c r="Z72" s="10">
        <v>105.61799999999999</v>
      </c>
      <c r="AA72" s="10">
        <v>477.36500000000001</v>
      </c>
      <c r="AB72" s="84">
        <f t="shared" si="33"/>
        <v>85344.160999999993</v>
      </c>
      <c r="AC72" s="97"/>
      <c r="AD72" s="14"/>
      <c r="AE72" s="14"/>
      <c r="AF72" s="14"/>
      <c r="AG72" s="14"/>
      <c r="AH72" s="98">
        <f t="shared" si="34"/>
        <v>85344.161000000007</v>
      </c>
      <c r="AI72" s="103">
        <f t="shared" si="35"/>
        <v>38626</v>
      </c>
      <c r="AJ72" s="99">
        <f t="shared" si="36"/>
        <v>30499.196000000004</v>
      </c>
      <c r="AK72" s="99">
        <f t="shared" si="37"/>
        <v>2895.9160000000002</v>
      </c>
      <c r="AL72" s="99">
        <f t="shared" si="38"/>
        <v>1202.684</v>
      </c>
      <c r="AM72" s="99">
        <f t="shared" si="39"/>
        <v>715.88599999999997</v>
      </c>
      <c r="AN72" s="99">
        <f t="shared" si="40"/>
        <v>1914.33</v>
      </c>
      <c r="AO72" s="99">
        <f t="shared" si="41"/>
        <v>660.57899999999995</v>
      </c>
      <c r="AP72" s="99">
        <f t="shared" si="42"/>
        <v>0</v>
      </c>
      <c r="AQ72" s="99">
        <f t="shared" si="43"/>
        <v>7389.3950000000004</v>
      </c>
      <c r="AR72" s="99">
        <f t="shared" si="44"/>
        <v>2549.808</v>
      </c>
      <c r="AS72" s="99">
        <f t="shared" si="45"/>
        <v>2792.085</v>
      </c>
      <c r="AT72" s="99">
        <f t="shared" si="46"/>
        <v>5341.893</v>
      </c>
      <c r="AU72" s="99">
        <f t="shared" si="47"/>
        <v>271.64400000000001</v>
      </c>
      <c r="AV72" s="99">
        <f t="shared" si="48"/>
        <v>2318.114</v>
      </c>
      <c r="AW72" s="99">
        <f t="shared" si="49"/>
        <v>423.41699999999997</v>
      </c>
      <c r="AX72" s="99">
        <f t="shared" si="50"/>
        <v>205.83799999999999</v>
      </c>
      <c r="AY72" s="99">
        <f t="shared" si="51"/>
        <v>247.89599999999999</v>
      </c>
      <c r="AZ72" s="99">
        <f t="shared" si="52"/>
        <v>959.58900000000006</v>
      </c>
      <c r="BA72" s="99">
        <f t="shared" si="53"/>
        <v>1820.3219999999999</v>
      </c>
      <c r="BB72" s="99">
        <f t="shared" si="54"/>
        <v>6246.8200000000006</v>
      </c>
      <c r="BC72" s="99">
        <f t="shared" si="55"/>
        <v>1701.8420000000001</v>
      </c>
      <c r="BD72" s="99">
        <f t="shared" si="56"/>
        <v>105.61799999999999</v>
      </c>
      <c r="BE72" s="99">
        <f t="shared" si="57"/>
        <v>477.36500000000001</v>
      </c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</row>
    <row r="73" spans="1:185" s="6" customFormat="1" x14ac:dyDescent="0.2">
      <c r="A73" s="5">
        <v>38657</v>
      </c>
      <c r="B73" s="10">
        <v>24729.204000000002</v>
      </c>
      <c r="C73" s="10">
        <v>1685.7149999999999</v>
      </c>
      <c r="D73" s="10">
        <v>5258.0169999999998</v>
      </c>
      <c r="E73" s="10">
        <v>115.59</v>
      </c>
      <c r="F73" s="10">
        <f t="shared" si="29"/>
        <v>31788.526000000002</v>
      </c>
      <c r="G73" s="10">
        <v>2687.9140000000002</v>
      </c>
      <c r="H73" s="10">
        <v>1252.886</v>
      </c>
      <c r="I73" s="10">
        <v>675.04399999999998</v>
      </c>
      <c r="J73" s="10">
        <v>1575.0650000000001</v>
      </c>
      <c r="K73" s="10">
        <v>608.19200000000001</v>
      </c>
      <c r="L73" s="10">
        <v>0</v>
      </c>
      <c r="M73" s="10">
        <f t="shared" si="30"/>
        <v>6799.1009999999997</v>
      </c>
      <c r="N73" s="10">
        <v>2565.471</v>
      </c>
      <c r="O73" s="10">
        <v>3064.5459999999998</v>
      </c>
      <c r="P73" s="10">
        <f t="shared" si="31"/>
        <v>5630.0169999999998</v>
      </c>
      <c r="Q73" s="10">
        <v>327.64100000000002</v>
      </c>
      <c r="R73" s="10">
        <v>2532.4969999999998</v>
      </c>
      <c r="S73" s="10">
        <v>455.52</v>
      </c>
      <c r="T73" s="10">
        <v>231.839</v>
      </c>
      <c r="U73" s="10">
        <v>270.88400000000001</v>
      </c>
      <c r="V73" s="10">
        <v>771.39300000000003</v>
      </c>
      <c r="W73" s="10">
        <v>2197.7199999999998</v>
      </c>
      <c r="X73" s="10">
        <f t="shared" si="32"/>
        <v>6787.4939999999988</v>
      </c>
      <c r="Y73" s="10">
        <v>1878.5530000000001</v>
      </c>
      <c r="Z73" s="10">
        <v>90.043000000000006</v>
      </c>
      <c r="AA73" s="10">
        <v>463.197</v>
      </c>
      <c r="AB73" s="84">
        <f t="shared" si="33"/>
        <v>89918.738599999997</v>
      </c>
      <c r="AC73" s="97"/>
      <c r="AD73" s="14"/>
      <c r="AE73" s="14"/>
      <c r="AF73" s="14"/>
      <c r="AG73" s="14"/>
      <c r="AH73" s="98">
        <f t="shared" si="34"/>
        <v>89918.738599999997</v>
      </c>
      <c r="AI73" s="103">
        <f t="shared" si="35"/>
        <v>38657</v>
      </c>
      <c r="AJ73" s="99">
        <f t="shared" si="36"/>
        <v>31788.526000000002</v>
      </c>
      <c r="AK73" s="99">
        <f t="shared" si="37"/>
        <v>2687.9140000000002</v>
      </c>
      <c r="AL73" s="99">
        <f t="shared" si="38"/>
        <v>1252.886</v>
      </c>
      <c r="AM73" s="99">
        <f t="shared" si="39"/>
        <v>675.04399999999998</v>
      </c>
      <c r="AN73" s="99">
        <f t="shared" si="40"/>
        <v>1575.0650000000001</v>
      </c>
      <c r="AO73" s="99">
        <f t="shared" si="41"/>
        <v>608.19200000000001</v>
      </c>
      <c r="AP73" s="99">
        <f t="shared" si="42"/>
        <v>0</v>
      </c>
      <c r="AQ73" s="99">
        <f t="shared" si="43"/>
        <v>6799.1009999999997</v>
      </c>
      <c r="AR73" s="99">
        <f t="shared" si="44"/>
        <v>2565.471</v>
      </c>
      <c r="AS73" s="99">
        <f t="shared" si="45"/>
        <v>3064.5459999999998</v>
      </c>
      <c r="AT73" s="99">
        <f t="shared" si="46"/>
        <v>5630.0169999999998</v>
      </c>
      <c r="AU73" s="99">
        <f t="shared" si="47"/>
        <v>327.64100000000002</v>
      </c>
      <c r="AV73" s="99">
        <f t="shared" si="48"/>
        <v>2532.4969999999998</v>
      </c>
      <c r="AW73" s="99">
        <f t="shared" si="49"/>
        <v>455.52</v>
      </c>
      <c r="AX73" s="99">
        <f t="shared" si="50"/>
        <v>231.839</v>
      </c>
      <c r="AY73" s="99">
        <f t="shared" si="51"/>
        <v>270.88400000000001</v>
      </c>
      <c r="AZ73" s="99">
        <f t="shared" si="52"/>
        <v>771.39300000000003</v>
      </c>
      <c r="BA73" s="99">
        <f t="shared" si="53"/>
        <v>2197.7199999999998</v>
      </c>
      <c r="BB73" s="99">
        <f t="shared" si="54"/>
        <v>6787.4939999999988</v>
      </c>
      <c r="BC73" s="99">
        <f t="shared" si="55"/>
        <v>1878.5530000000001</v>
      </c>
      <c r="BD73" s="99">
        <f t="shared" si="56"/>
        <v>90.043000000000006</v>
      </c>
      <c r="BE73" s="99">
        <f t="shared" si="57"/>
        <v>463.197</v>
      </c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</row>
    <row r="74" spans="1:185" s="6" customFormat="1" x14ac:dyDescent="0.2">
      <c r="A74" s="5">
        <v>38687</v>
      </c>
      <c r="B74" s="10">
        <v>25599.367999999999</v>
      </c>
      <c r="C74" s="10">
        <v>1754.191</v>
      </c>
      <c r="D74" s="10">
        <v>5216.3440000000001</v>
      </c>
      <c r="E74" s="10">
        <v>99.730999999999995</v>
      </c>
      <c r="F74" s="10">
        <f t="shared" si="29"/>
        <v>32669.633999999998</v>
      </c>
      <c r="G74" s="10">
        <v>2678.569</v>
      </c>
      <c r="H74" s="10">
        <v>1239.347</v>
      </c>
      <c r="I74" s="10">
        <v>697.28300000000002</v>
      </c>
      <c r="J74" s="10">
        <v>1681.8879999999999</v>
      </c>
      <c r="K74" s="10">
        <v>684.18499999999995</v>
      </c>
      <c r="L74" s="10">
        <v>0</v>
      </c>
      <c r="M74" s="10">
        <f t="shared" si="30"/>
        <v>6981.2720000000008</v>
      </c>
      <c r="N74" s="10">
        <v>2648.7289999999998</v>
      </c>
      <c r="O74" s="10">
        <v>3176.1</v>
      </c>
      <c r="P74" s="10">
        <f t="shared" si="31"/>
        <v>5824.8289999999997</v>
      </c>
      <c r="Q74" s="10">
        <v>353.584</v>
      </c>
      <c r="R74" s="10">
        <v>2597.0889999999999</v>
      </c>
      <c r="S74" s="10">
        <v>470.61200000000002</v>
      </c>
      <c r="T74" s="10">
        <v>210.45599999999999</v>
      </c>
      <c r="U74" s="10">
        <v>273.82400000000001</v>
      </c>
      <c r="V74" s="10">
        <v>841.22199999999998</v>
      </c>
      <c r="W74" s="10">
        <v>2196.1460000000002</v>
      </c>
      <c r="X74" s="10">
        <f t="shared" si="32"/>
        <v>6942.9330000000009</v>
      </c>
      <c r="Y74" s="10">
        <v>1920.8989999999999</v>
      </c>
      <c r="Z74" s="10">
        <v>101.26600000000001</v>
      </c>
      <c r="AA74" s="10">
        <v>486.92500000000001</v>
      </c>
      <c r="AB74" s="84">
        <f t="shared" si="33"/>
        <v>92323.417000000001</v>
      </c>
      <c r="AC74" s="97"/>
      <c r="AD74" s="14"/>
      <c r="AE74" s="14"/>
      <c r="AF74" s="14"/>
      <c r="AG74" s="14"/>
      <c r="AH74" s="98">
        <f t="shared" si="34"/>
        <v>92323.417000000001</v>
      </c>
      <c r="AI74" s="103">
        <f t="shared" si="35"/>
        <v>38687</v>
      </c>
      <c r="AJ74" s="99">
        <f t="shared" si="36"/>
        <v>32669.633999999998</v>
      </c>
      <c r="AK74" s="99">
        <f t="shared" si="37"/>
        <v>2678.569</v>
      </c>
      <c r="AL74" s="99">
        <f t="shared" si="38"/>
        <v>1239.347</v>
      </c>
      <c r="AM74" s="99">
        <f t="shared" si="39"/>
        <v>697.28300000000002</v>
      </c>
      <c r="AN74" s="99">
        <f t="shared" si="40"/>
        <v>1681.8879999999999</v>
      </c>
      <c r="AO74" s="99">
        <f t="shared" si="41"/>
        <v>684.18499999999995</v>
      </c>
      <c r="AP74" s="99">
        <f t="shared" si="42"/>
        <v>0</v>
      </c>
      <c r="AQ74" s="99">
        <f t="shared" si="43"/>
        <v>6981.2720000000008</v>
      </c>
      <c r="AR74" s="99">
        <f t="shared" si="44"/>
        <v>2648.7289999999998</v>
      </c>
      <c r="AS74" s="99">
        <f t="shared" si="45"/>
        <v>3176.1</v>
      </c>
      <c r="AT74" s="99">
        <f t="shared" si="46"/>
        <v>5824.8289999999997</v>
      </c>
      <c r="AU74" s="99">
        <f t="shared" si="47"/>
        <v>353.584</v>
      </c>
      <c r="AV74" s="99">
        <f t="shared" si="48"/>
        <v>2597.0889999999999</v>
      </c>
      <c r="AW74" s="99">
        <f t="shared" si="49"/>
        <v>470.61200000000002</v>
      </c>
      <c r="AX74" s="99">
        <f t="shared" si="50"/>
        <v>210.45599999999999</v>
      </c>
      <c r="AY74" s="99">
        <f t="shared" si="51"/>
        <v>273.82400000000001</v>
      </c>
      <c r="AZ74" s="99">
        <f t="shared" si="52"/>
        <v>841.22199999999998</v>
      </c>
      <c r="BA74" s="99">
        <f t="shared" si="53"/>
        <v>2196.1460000000002</v>
      </c>
      <c r="BB74" s="99">
        <f t="shared" si="54"/>
        <v>6942.9330000000009</v>
      </c>
      <c r="BC74" s="99">
        <f t="shared" si="55"/>
        <v>1920.8989999999999</v>
      </c>
      <c r="BD74" s="99">
        <f t="shared" si="56"/>
        <v>101.26600000000001</v>
      </c>
      <c r="BE74" s="99">
        <f t="shared" si="57"/>
        <v>486.92500000000001</v>
      </c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</row>
    <row r="75" spans="1:185" s="6" customFormat="1" x14ac:dyDescent="0.2">
      <c r="A75" s="5">
        <v>38718</v>
      </c>
      <c r="B75" s="10">
        <v>26254.053</v>
      </c>
      <c r="C75" s="10">
        <v>1835.29</v>
      </c>
      <c r="D75" s="10">
        <v>4944.7330000000002</v>
      </c>
      <c r="E75" s="10">
        <v>108.04</v>
      </c>
      <c r="F75" s="10">
        <f t="shared" si="29"/>
        <v>33142.116000000002</v>
      </c>
      <c r="G75" s="10">
        <v>2749.6379999999999</v>
      </c>
      <c r="H75" s="10">
        <v>1115.596</v>
      </c>
      <c r="I75" s="10">
        <v>629.60199999999998</v>
      </c>
      <c r="J75" s="10">
        <v>1664.0050000000001</v>
      </c>
      <c r="K75" s="10">
        <v>730.87199999999996</v>
      </c>
      <c r="L75" s="10">
        <v>0</v>
      </c>
      <c r="M75" s="10">
        <f t="shared" si="30"/>
        <v>6889.7130000000006</v>
      </c>
      <c r="N75" s="10">
        <v>2825.7750000000001</v>
      </c>
      <c r="O75" s="10">
        <v>3120.328</v>
      </c>
      <c r="P75" s="10">
        <f t="shared" si="31"/>
        <v>5946.1030000000001</v>
      </c>
      <c r="Q75" s="10">
        <v>329.71300000000002</v>
      </c>
      <c r="R75" s="10">
        <v>2667.5729999999999</v>
      </c>
      <c r="S75" s="10">
        <v>477.75900000000001</v>
      </c>
      <c r="T75" s="10">
        <v>226.08500000000001</v>
      </c>
      <c r="U75" s="10">
        <v>271.49799999999999</v>
      </c>
      <c r="V75" s="10">
        <v>807.53099999999995</v>
      </c>
      <c r="W75" s="10">
        <v>2171.4749999999999</v>
      </c>
      <c r="X75" s="10">
        <f t="shared" si="32"/>
        <v>6951.634</v>
      </c>
      <c r="Y75" s="10">
        <v>1974.3440000000001</v>
      </c>
      <c r="Z75" s="10">
        <v>100.129</v>
      </c>
      <c r="AA75" s="10">
        <v>513.56200000000001</v>
      </c>
      <c r="AB75" s="84">
        <f t="shared" si="33"/>
        <v>93379.136600000013</v>
      </c>
      <c r="AC75" s="97"/>
      <c r="AD75" s="14"/>
      <c r="AE75" s="14"/>
      <c r="AF75" s="14"/>
      <c r="AG75" s="14"/>
      <c r="AH75" s="98">
        <f t="shared" si="34"/>
        <v>93379.136600000013</v>
      </c>
      <c r="AI75" s="103">
        <f t="shared" si="35"/>
        <v>38718</v>
      </c>
      <c r="AJ75" s="99">
        <f t="shared" si="36"/>
        <v>33142.116000000002</v>
      </c>
      <c r="AK75" s="99">
        <f t="shared" si="37"/>
        <v>2749.6379999999999</v>
      </c>
      <c r="AL75" s="99">
        <f t="shared" si="38"/>
        <v>1115.596</v>
      </c>
      <c r="AM75" s="99">
        <f t="shared" si="39"/>
        <v>629.60199999999998</v>
      </c>
      <c r="AN75" s="99">
        <f t="shared" si="40"/>
        <v>1664.0050000000001</v>
      </c>
      <c r="AO75" s="99">
        <f t="shared" si="41"/>
        <v>730.87199999999996</v>
      </c>
      <c r="AP75" s="99">
        <f t="shared" si="42"/>
        <v>0</v>
      </c>
      <c r="AQ75" s="99">
        <f t="shared" si="43"/>
        <v>6889.7130000000006</v>
      </c>
      <c r="AR75" s="99">
        <f t="shared" si="44"/>
        <v>2825.7750000000001</v>
      </c>
      <c r="AS75" s="99">
        <f t="shared" si="45"/>
        <v>3120.328</v>
      </c>
      <c r="AT75" s="99">
        <f t="shared" si="46"/>
        <v>5946.1030000000001</v>
      </c>
      <c r="AU75" s="99">
        <f t="shared" si="47"/>
        <v>329.71300000000002</v>
      </c>
      <c r="AV75" s="99">
        <f t="shared" si="48"/>
        <v>2667.5729999999999</v>
      </c>
      <c r="AW75" s="99">
        <f t="shared" si="49"/>
        <v>477.75900000000001</v>
      </c>
      <c r="AX75" s="99">
        <f t="shared" si="50"/>
        <v>226.08500000000001</v>
      </c>
      <c r="AY75" s="99">
        <f t="shared" si="51"/>
        <v>271.49799999999999</v>
      </c>
      <c r="AZ75" s="99">
        <f t="shared" si="52"/>
        <v>807.53099999999995</v>
      </c>
      <c r="BA75" s="99">
        <f t="shared" si="53"/>
        <v>2171.4749999999999</v>
      </c>
      <c r="BB75" s="99">
        <f t="shared" si="54"/>
        <v>6951.634</v>
      </c>
      <c r="BC75" s="99">
        <f t="shared" si="55"/>
        <v>1974.3440000000001</v>
      </c>
      <c r="BD75" s="99">
        <f t="shared" si="56"/>
        <v>100.129</v>
      </c>
      <c r="BE75" s="99">
        <f t="shared" si="57"/>
        <v>513.56200000000001</v>
      </c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</row>
    <row r="76" spans="1:185" s="6" customFormat="1" x14ac:dyDescent="0.2">
      <c r="A76" s="5">
        <v>38749</v>
      </c>
      <c r="B76" s="10">
        <v>23865.274000000001</v>
      </c>
      <c r="C76" s="10">
        <v>1649.9559999999999</v>
      </c>
      <c r="D76" s="10">
        <v>5016.1689999999999</v>
      </c>
      <c r="E76" s="10">
        <v>111.979</v>
      </c>
      <c r="F76" s="10">
        <f t="shared" si="29"/>
        <v>30643.377999999997</v>
      </c>
      <c r="G76" s="10">
        <v>2559.94</v>
      </c>
      <c r="H76" s="10">
        <v>1080.989</v>
      </c>
      <c r="I76" s="10">
        <v>584.048</v>
      </c>
      <c r="J76" s="10">
        <v>1565.511</v>
      </c>
      <c r="K76" s="10">
        <v>690.12099999999998</v>
      </c>
      <c r="L76" s="10">
        <v>0</v>
      </c>
      <c r="M76" s="10">
        <f t="shared" si="30"/>
        <v>6480.6089999999995</v>
      </c>
      <c r="N76" s="10">
        <v>2650.2779999999998</v>
      </c>
      <c r="O76" s="10">
        <v>2901.4409999999998</v>
      </c>
      <c r="P76" s="10">
        <f t="shared" si="31"/>
        <v>5551.7189999999991</v>
      </c>
      <c r="Q76" s="10">
        <v>314.178</v>
      </c>
      <c r="R76" s="10">
        <v>2432.33</v>
      </c>
      <c r="S76" s="10">
        <v>457.82499999999999</v>
      </c>
      <c r="T76" s="10">
        <v>208.25200000000001</v>
      </c>
      <c r="U76" s="10">
        <v>246.96100000000001</v>
      </c>
      <c r="V76" s="10">
        <v>730.41</v>
      </c>
      <c r="W76" s="10">
        <v>2208.5610000000001</v>
      </c>
      <c r="X76" s="10">
        <f t="shared" si="32"/>
        <v>6598.5169999999998</v>
      </c>
      <c r="Y76" s="10">
        <v>1844.453</v>
      </c>
      <c r="Z76" s="10">
        <v>77.263000000000005</v>
      </c>
      <c r="AA76" s="10">
        <v>452.42599999999999</v>
      </c>
      <c r="AB76" s="84">
        <f t="shared" si="33"/>
        <v>87179.584799999997</v>
      </c>
      <c r="AC76" s="97"/>
      <c r="AD76" s="14"/>
      <c r="AE76" s="14"/>
      <c r="AF76" s="14"/>
      <c r="AG76" s="14"/>
      <c r="AH76" s="98">
        <f t="shared" si="34"/>
        <v>87179.584799999997</v>
      </c>
      <c r="AI76" s="103">
        <f t="shared" si="35"/>
        <v>38749</v>
      </c>
      <c r="AJ76" s="99">
        <f t="shared" si="36"/>
        <v>30643.377999999997</v>
      </c>
      <c r="AK76" s="99">
        <f t="shared" si="37"/>
        <v>2559.94</v>
      </c>
      <c r="AL76" s="99">
        <f t="shared" si="38"/>
        <v>1080.989</v>
      </c>
      <c r="AM76" s="99">
        <f t="shared" si="39"/>
        <v>584.048</v>
      </c>
      <c r="AN76" s="99">
        <f t="shared" si="40"/>
        <v>1565.511</v>
      </c>
      <c r="AO76" s="99">
        <f t="shared" si="41"/>
        <v>690.12099999999998</v>
      </c>
      <c r="AP76" s="99">
        <f t="shared" si="42"/>
        <v>0</v>
      </c>
      <c r="AQ76" s="99">
        <f t="shared" si="43"/>
        <v>6480.6089999999995</v>
      </c>
      <c r="AR76" s="99">
        <f t="shared" si="44"/>
        <v>2650.2779999999998</v>
      </c>
      <c r="AS76" s="99">
        <f t="shared" si="45"/>
        <v>2901.4409999999998</v>
      </c>
      <c r="AT76" s="99">
        <f t="shared" si="46"/>
        <v>5551.7189999999991</v>
      </c>
      <c r="AU76" s="99">
        <f t="shared" si="47"/>
        <v>314.178</v>
      </c>
      <c r="AV76" s="99">
        <f t="shared" si="48"/>
        <v>2432.33</v>
      </c>
      <c r="AW76" s="99">
        <f t="shared" si="49"/>
        <v>457.82499999999999</v>
      </c>
      <c r="AX76" s="99">
        <f t="shared" si="50"/>
        <v>208.25200000000001</v>
      </c>
      <c r="AY76" s="99">
        <f t="shared" si="51"/>
        <v>246.96100000000001</v>
      </c>
      <c r="AZ76" s="99">
        <f t="shared" si="52"/>
        <v>730.41</v>
      </c>
      <c r="BA76" s="99">
        <f t="shared" si="53"/>
        <v>2208.5610000000001</v>
      </c>
      <c r="BB76" s="99">
        <f t="shared" si="54"/>
        <v>6598.5169999999998</v>
      </c>
      <c r="BC76" s="99">
        <f t="shared" si="55"/>
        <v>1844.453</v>
      </c>
      <c r="BD76" s="99">
        <f t="shared" si="56"/>
        <v>77.263000000000005</v>
      </c>
      <c r="BE76" s="99">
        <f t="shared" si="57"/>
        <v>452.42599999999999</v>
      </c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</row>
    <row r="77" spans="1:185" s="6" customFormat="1" x14ac:dyDescent="0.2">
      <c r="A77" s="5">
        <v>38777</v>
      </c>
      <c r="B77" s="10">
        <v>26278.825000000001</v>
      </c>
      <c r="C77" s="10">
        <v>1754.53</v>
      </c>
      <c r="D77" s="10">
        <v>5239.1419999999998</v>
      </c>
      <c r="E77" s="10">
        <v>112.265</v>
      </c>
      <c r="F77" s="10">
        <f t="shared" si="29"/>
        <v>33384.762000000002</v>
      </c>
      <c r="G77" s="10">
        <v>2861.5970000000002</v>
      </c>
      <c r="H77" s="10">
        <v>1268.636</v>
      </c>
      <c r="I77" s="10">
        <v>698.37400000000002</v>
      </c>
      <c r="J77" s="10">
        <v>1825.625</v>
      </c>
      <c r="K77" s="10">
        <v>745.10900000000004</v>
      </c>
      <c r="L77" s="10">
        <v>0</v>
      </c>
      <c r="M77" s="10">
        <f t="shared" si="30"/>
        <v>7399.3410000000003</v>
      </c>
      <c r="N77" s="10">
        <v>2784.67</v>
      </c>
      <c r="O77" s="10">
        <v>3241.049</v>
      </c>
      <c r="P77" s="10">
        <f t="shared" si="31"/>
        <v>6025.7190000000001</v>
      </c>
      <c r="Q77" s="10">
        <v>330.79899999999998</v>
      </c>
      <c r="R77" s="10">
        <v>2708.0160000000001</v>
      </c>
      <c r="S77" s="10">
        <v>445.72500000000002</v>
      </c>
      <c r="T77" s="10">
        <v>224.09399999999999</v>
      </c>
      <c r="U77" s="10">
        <v>263.54700000000003</v>
      </c>
      <c r="V77" s="10">
        <v>774.98400000000004</v>
      </c>
      <c r="W77" s="10">
        <v>2478.4780000000001</v>
      </c>
      <c r="X77" s="10">
        <f t="shared" si="32"/>
        <v>7225.643</v>
      </c>
      <c r="Y77" s="10">
        <v>2031.903</v>
      </c>
      <c r="Z77" s="10">
        <v>97.183000000000007</v>
      </c>
      <c r="AA77" s="10">
        <v>503.36599999999999</v>
      </c>
      <c r="AB77" s="84">
        <f t="shared" si="33"/>
        <v>95780.226800000004</v>
      </c>
      <c r="AC77" s="97"/>
      <c r="AD77" s="14"/>
      <c r="AE77" s="14"/>
      <c r="AF77" s="14"/>
      <c r="AG77" s="14"/>
      <c r="AH77" s="98">
        <f t="shared" si="34"/>
        <v>95780.226800000004</v>
      </c>
      <c r="AI77" s="103">
        <f t="shared" si="35"/>
        <v>38777</v>
      </c>
      <c r="AJ77" s="99">
        <f t="shared" si="36"/>
        <v>33384.762000000002</v>
      </c>
      <c r="AK77" s="99">
        <f t="shared" si="37"/>
        <v>2861.5970000000002</v>
      </c>
      <c r="AL77" s="99">
        <f t="shared" si="38"/>
        <v>1268.636</v>
      </c>
      <c r="AM77" s="99">
        <f t="shared" si="39"/>
        <v>698.37400000000002</v>
      </c>
      <c r="AN77" s="99">
        <f t="shared" si="40"/>
        <v>1825.625</v>
      </c>
      <c r="AO77" s="99">
        <f t="shared" si="41"/>
        <v>745.10900000000004</v>
      </c>
      <c r="AP77" s="99">
        <f t="shared" si="42"/>
        <v>0</v>
      </c>
      <c r="AQ77" s="99">
        <f t="shared" si="43"/>
        <v>7399.3410000000003</v>
      </c>
      <c r="AR77" s="99">
        <f t="shared" si="44"/>
        <v>2784.67</v>
      </c>
      <c r="AS77" s="99">
        <f t="shared" si="45"/>
        <v>3241.049</v>
      </c>
      <c r="AT77" s="99">
        <f t="shared" si="46"/>
        <v>6025.7190000000001</v>
      </c>
      <c r="AU77" s="99">
        <f t="shared" si="47"/>
        <v>330.79899999999998</v>
      </c>
      <c r="AV77" s="99">
        <f t="shared" si="48"/>
        <v>2708.0160000000001</v>
      </c>
      <c r="AW77" s="99">
        <f t="shared" si="49"/>
        <v>445.72500000000002</v>
      </c>
      <c r="AX77" s="99">
        <f t="shared" si="50"/>
        <v>224.09399999999999</v>
      </c>
      <c r="AY77" s="99">
        <f t="shared" si="51"/>
        <v>263.54700000000003</v>
      </c>
      <c r="AZ77" s="99">
        <f t="shared" si="52"/>
        <v>774.98400000000004</v>
      </c>
      <c r="BA77" s="99">
        <f t="shared" si="53"/>
        <v>2478.4780000000001</v>
      </c>
      <c r="BB77" s="99">
        <f t="shared" si="54"/>
        <v>7225.643</v>
      </c>
      <c r="BC77" s="99">
        <f t="shared" si="55"/>
        <v>2031.903</v>
      </c>
      <c r="BD77" s="99">
        <f t="shared" si="56"/>
        <v>97.183000000000007</v>
      </c>
      <c r="BE77" s="99">
        <f t="shared" si="57"/>
        <v>503.36599999999999</v>
      </c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</row>
    <row r="78" spans="1:185" s="6" customFormat="1" x14ac:dyDescent="0.2">
      <c r="A78" s="5">
        <v>38808</v>
      </c>
      <c r="B78" s="10">
        <v>24247.421999999999</v>
      </c>
      <c r="C78" s="10">
        <v>1532.912</v>
      </c>
      <c r="D78" s="10">
        <v>4952.6229999999996</v>
      </c>
      <c r="E78" s="10">
        <v>99.637</v>
      </c>
      <c r="F78" s="10">
        <f t="shared" si="29"/>
        <v>30832.593999999997</v>
      </c>
      <c r="G78" s="10">
        <v>2602.3539999999998</v>
      </c>
      <c r="H78" s="10">
        <v>1219.788</v>
      </c>
      <c r="I78" s="10">
        <v>679.82799999999997</v>
      </c>
      <c r="J78" s="10">
        <v>1744.0070000000001</v>
      </c>
      <c r="K78" s="10">
        <v>706.96699999999998</v>
      </c>
      <c r="L78" s="10">
        <v>0</v>
      </c>
      <c r="M78" s="10">
        <f t="shared" si="30"/>
        <v>6952.9439999999986</v>
      </c>
      <c r="N78" s="10">
        <v>2820.8919999999998</v>
      </c>
      <c r="O78" s="10">
        <v>3135.788</v>
      </c>
      <c r="P78" s="10">
        <f t="shared" si="31"/>
        <v>5956.68</v>
      </c>
      <c r="Q78" s="10">
        <v>289.94799999999998</v>
      </c>
      <c r="R78" s="10">
        <v>2809.877</v>
      </c>
      <c r="S78" s="10">
        <v>422.50599999999997</v>
      </c>
      <c r="T78" s="10">
        <v>196.70099999999999</v>
      </c>
      <c r="U78" s="10">
        <v>272.64</v>
      </c>
      <c r="V78" s="10">
        <v>785.66300000000001</v>
      </c>
      <c r="W78" s="10">
        <v>2212.38</v>
      </c>
      <c r="X78" s="10">
        <f t="shared" si="32"/>
        <v>6989.7149999999992</v>
      </c>
      <c r="Y78" s="10">
        <v>1959.027</v>
      </c>
      <c r="Z78" s="10">
        <v>93.432000000000002</v>
      </c>
      <c r="AA78" s="10">
        <v>514.26599999999996</v>
      </c>
      <c r="AB78" s="84">
        <f t="shared" si="33"/>
        <v>91098.887799999982</v>
      </c>
      <c r="AC78" s="97"/>
      <c r="AD78" s="14"/>
      <c r="AE78" s="14"/>
      <c r="AF78" s="14"/>
      <c r="AG78" s="14"/>
      <c r="AH78" s="98">
        <f t="shared" si="34"/>
        <v>91098.887799999997</v>
      </c>
      <c r="AI78" s="103">
        <f t="shared" si="35"/>
        <v>38808</v>
      </c>
      <c r="AJ78" s="99">
        <f t="shared" si="36"/>
        <v>30832.593999999997</v>
      </c>
      <c r="AK78" s="99">
        <f t="shared" si="37"/>
        <v>2602.3539999999998</v>
      </c>
      <c r="AL78" s="99">
        <f t="shared" si="38"/>
        <v>1219.788</v>
      </c>
      <c r="AM78" s="99">
        <f t="shared" si="39"/>
        <v>679.82799999999997</v>
      </c>
      <c r="AN78" s="99">
        <f t="shared" si="40"/>
        <v>1744.0070000000001</v>
      </c>
      <c r="AO78" s="99">
        <f t="shared" si="41"/>
        <v>706.96699999999998</v>
      </c>
      <c r="AP78" s="99">
        <f t="shared" si="42"/>
        <v>0</v>
      </c>
      <c r="AQ78" s="99">
        <f t="shared" si="43"/>
        <v>6952.9439999999986</v>
      </c>
      <c r="AR78" s="99">
        <f t="shared" si="44"/>
        <v>2820.8919999999998</v>
      </c>
      <c r="AS78" s="99">
        <f t="shared" si="45"/>
        <v>3135.788</v>
      </c>
      <c r="AT78" s="99">
        <f t="shared" si="46"/>
        <v>5956.68</v>
      </c>
      <c r="AU78" s="99">
        <f t="shared" si="47"/>
        <v>289.94799999999998</v>
      </c>
      <c r="AV78" s="99">
        <f t="shared" si="48"/>
        <v>2809.877</v>
      </c>
      <c r="AW78" s="99">
        <f t="shared" si="49"/>
        <v>422.50599999999997</v>
      </c>
      <c r="AX78" s="99">
        <f t="shared" si="50"/>
        <v>196.70099999999999</v>
      </c>
      <c r="AY78" s="99">
        <f t="shared" si="51"/>
        <v>272.64</v>
      </c>
      <c r="AZ78" s="99">
        <f t="shared" si="52"/>
        <v>785.66300000000001</v>
      </c>
      <c r="BA78" s="99">
        <f t="shared" si="53"/>
        <v>2212.38</v>
      </c>
      <c r="BB78" s="99">
        <f t="shared" si="54"/>
        <v>6989.7149999999992</v>
      </c>
      <c r="BC78" s="99">
        <f t="shared" si="55"/>
        <v>1959.027</v>
      </c>
      <c r="BD78" s="99">
        <f t="shared" si="56"/>
        <v>93.432000000000002</v>
      </c>
      <c r="BE78" s="99">
        <f t="shared" si="57"/>
        <v>514.26599999999996</v>
      </c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</row>
    <row r="79" spans="1:185" s="6" customFormat="1" x14ac:dyDescent="0.2">
      <c r="A79" s="5">
        <v>38838</v>
      </c>
      <c r="B79" s="10">
        <v>27229.434000000001</v>
      </c>
      <c r="C79" s="10">
        <v>1725.3789999999999</v>
      </c>
      <c r="D79" s="10">
        <v>5679.1480000000001</v>
      </c>
      <c r="E79" s="10">
        <v>99.82</v>
      </c>
      <c r="F79" s="10">
        <f t="shared" si="29"/>
        <v>34733.781000000003</v>
      </c>
      <c r="G79" s="10">
        <v>3172.027</v>
      </c>
      <c r="H79" s="10">
        <v>1483.3440000000001</v>
      </c>
      <c r="I79" s="10">
        <v>825.48400000000004</v>
      </c>
      <c r="J79" s="10">
        <v>2112.5590000000002</v>
      </c>
      <c r="K79" s="10">
        <v>1061.3030000000001</v>
      </c>
      <c r="L79" s="10">
        <v>0</v>
      </c>
      <c r="M79" s="10">
        <f t="shared" si="30"/>
        <v>8654.7170000000006</v>
      </c>
      <c r="N79" s="10">
        <v>2768.1529999999998</v>
      </c>
      <c r="O79" s="10">
        <v>3563.9360000000001</v>
      </c>
      <c r="P79" s="10">
        <f t="shared" si="31"/>
        <v>6332.0889999999999</v>
      </c>
      <c r="Q79" s="10">
        <v>455.83800000000002</v>
      </c>
      <c r="R79" s="10">
        <v>3965.8090000000002</v>
      </c>
      <c r="S79" s="10">
        <v>665.55</v>
      </c>
      <c r="T79" s="10">
        <v>244.994</v>
      </c>
      <c r="U79" s="10">
        <v>366.94099999999997</v>
      </c>
      <c r="V79" s="10">
        <v>1031.7619999999999</v>
      </c>
      <c r="W79" s="10">
        <v>2647.12</v>
      </c>
      <c r="X79" s="10">
        <f t="shared" si="32"/>
        <v>9378.0139999999992</v>
      </c>
      <c r="Y79" s="10">
        <v>2347.5929999999998</v>
      </c>
      <c r="Z79" s="10">
        <v>82.861000000000004</v>
      </c>
      <c r="AA79" s="10">
        <v>546.51300000000003</v>
      </c>
      <c r="AB79" s="84">
        <f t="shared" si="33"/>
        <v>110090.45240000001</v>
      </c>
      <c r="AC79" s="97"/>
      <c r="AD79" s="14"/>
      <c r="AE79" s="14"/>
      <c r="AF79" s="14"/>
      <c r="AG79" s="14"/>
      <c r="AH79" s="98">
        <f t="shared" si="34"/>
        <v>110090.45240000001</v>
      </c>
      <c r="AI79" s="103">
        <f t="shared" si="35"/>
        <v>38838</v>
      </c>
      <c r="AJ79" s="99">
        <f t="shared" si="36"/>
        <v>34733.781000000003</v>
      </c>
      <c r="AK79" s="99">
        <f t="shared" si="37"/>
        <v>3172.027</v>
      </c>
      <c r="AL79" s="99">
        <f t="shared" si="38"/>
        <v>1483.3440000000001</v>
      </c>
      <c r="AM79" s="99">
        <f t="shared" si="39"/>
        <v>825.48400000000004</v>
      </c>
      <c r="AN79" s="99">
        <f t="shared" si="40"/>
        <v>2112.5590000000002</v>
      </c>
      <c r="AO79" s="99">
        <f t="shared" si="41"/>
        <v>1061.3030000000001</v>
      </c>
      <c r="AP79" s="99">
        <f t="shared" si="42"/>
        <v>0</v>
      </c>
      <c r="AQ79" s="99">
        <f t="shared" si="43"/>
        <v>8654.7170000000006</v>
      </c>
      <c r="AR79" s="99">
        <f t="shared" si="44"/>
        <v>2768.1529999999998</v>
      </c>
      <c r="AS79" s="99">
        <f t="shared" si="45"/>
        <v>3563.9360000000001</v>
      </c>
      <c r="AT79" s="99">
        <f t="shared" si="46"/>
        <v>6332.0889999999999</v>
      </c>
      <c r="AU79" s="99">
        <f t="shared" si="47"/>
        <v>455.83800000000002</v>
      </c>
      <c r="AV79" s="99">
        <f t="shared" si="48"/>
        <v>3965.8090000000002</v>
      </c>
      <c r="AW79" s="99">
        <f t="shared" si="49"/>
        <v>665.55</v>
      </c>
      <c r="AX79" s="99">
        <f t="shared" si="50"/>
        <v>244.994</v>
      </c>
      <c r="AY79" s="99">
        <f t="shared" si="51"/>
        <v>366.94099999999997</v>
      </c>
      <c r="AZ79" s="99">
        <f t="shared" si="52"/>
        <v>1031.7619999999999</v>
      </c>
      <c r="BA79" s="99">
        <f t="shared" si="53"/>
        <v>2647.12</v>
      </c>
      <c r="BB79" s="99">
        <f t="shared" si="54"/>
        <v>9378.0139999999992</v>
      </c>
      <c r="BC79" s="99">
        <f t="shared" si="55"/>
        <v>2347.5929999999998</v>
      </c>
      <c r="BD79" s="99">
        <f t="shared" si="56"/>
        <v>82.861000000000004</v>
      </c>
      <c r="BE79" s="99">
        <f t="shared" si="57"/>
        <v>546.51300000000003</v>
      </c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</row>
    <row r="80" spans="1:185" s="6" customFormat="1" x14ac:dyDescent="0.2">
      <c r="A80" s="5">
        <v>38869</v>
      </c>
      <c r="B80" s="10">
        <v>25361.654999999999</v>
      </c>
      <c r="C80" s="10">
        <v>1481.36</v>
      </c>
      <c r="D80" s="10">
        <v>5855.8490000000002</v>
      </c>
      <c r="E80" s="10">
        <v>101.054</v>
      </c>
      <c r="F80" s="10">
        <f t="shared" si="29"/>
        <v>32799.917999999998</v>
      </c>
      <c r="G80" s="10">
        <v>2981.8130000000001</v>
      </c>
      <c r="H80" s="10">
        <v>1336.42</v>
      </c>
      <c r="I80" s="10">
        <v>783.91</v>
      </c>
      <c r="J80" s="10">
        <v>1799.1679999999999</v>
      </c>
      <c r="K80" s="10">
        <v>672.45799999999997</v>
      </c>
      <c r="L80" s="10">
        <v>0</v>
      </c>
      <c r="M80" s="10">
        <f t="shared" si="30"/>
        <v>7573.7689999999993</v>
      </c>
      <c r="N80" s="10">
        <v>2493.9639999999999</v>
      </c>
      <c r="O80" s="10">
        <v>3456.7890000000002</v>
      </c>
      <c r="P80" s="10">
        <f t="shared" si="31"/>
        <v>5950.7530000000006</v>
      </c>
      <c r="Q80" s="10">
        <v>317.37299999999999</v>
      </c>
      <c r="R80" s="10">
        <v>2666.0120000000002</v>
      </c>
      <c r="S80" s="10">
        <v>395.55500000000001</v>
      </c>
      <c r="T80" s="10">
        <v>210.33199999999999</v>
      </c>
      <c r="U80" s="10">
        <v>275.16300000000001</v>
      </c>
      <c r="V80" s="10">
        <v>761.20500000000004</v>
      </c>
      <c r="W80" s="10">
        <v>2233.7660000000001</v>
      </c>
      <c r="X80" s="10">
        <f t="shared" si="32"/>
        <v>6859.4060000000009</v>
      </c>
      <c r="Y80" s="10">
        <v>1820.3869999999999</v>
      </c>
      <c r="Z80" s="10">
        <v>88.759</v>
      </c>
      <c r="AA80" s="10">
        <v>418.904</v>
      </c>
      <c r="AB80" s="84">
        <f t="shared" si="33"/>
        <v>91698.405200000008</v>
      </c>
      <c r="AC80" s="97"/>
      <c r="AD80" s="14"/>
      <c r="AE80" s="14"/>
      <c r="AF80" s="14"/>
      <c r="AG80" s="14"/>
      <c r="AH80" s="98">
        <f t="shared" si="34"/>
        <v>91698.405200000023</v>
      </c>
      <c r="AI80" s="103">
        <f t="shared" si="35"/>
        <v>38869</v>
      </c>
      <c r="AJ80" s="99">
        <f t="shared" si="36"/>
        <v>32799.917999999998</v>
      </c>
      <c r="AK80" s="99">
        <f t="shared" si="37"/>
        <v>2981.8130000000001</v>
      </c>
      <c r="AL80" s="99">
        <f t="shared" si="38"/>
        <v>1336.42</v>
      </c>
      <c r="AM80" s="99">
        <f t="shared" si="39"/>
        <v>783.91</v>
      </c>
      <c r="AN80" s="99">
        <f t="shared" si="40"/>
        <v>1799.1679999999999</v>
      </c>
      <c r="AO80" s="99">
        <f t="shared" si="41"/>
        <v>672.45799999999997</v>
      </c>
      <c r="AP80" s="99">
        <f t="shared" si="42"/>
        <v>0</v>
      </c>
      <c r="AQ80" s="99">
        <f t="shared" si="43"/>
        <v>7573.7689999999993</v>
      </c>
      <c r="AR80" s="99">
        <f t="shared" si="44"/>
        <v>2493.9639999999999</v>
      </c>
      <c r="AS80" s="99">
        <f t="shared" si="45"/>
        <v>3456.7890000000002</v>
      </c>
      <c r="AT80" s="99">
        <f t="shared" si="46"/>
        <v>5950.7530000000006</v>
      </c>
      <c r="AU80" s="99">
        <f t="shared" si="47"/>
        <v>317.37299999999999</v>
      </c>
      <c r="AV80" s="99">
        <f t="shared" si="48"/>
        <v>2666.0120000000002</v>
      </c>
      <c r="AW80" s="99">
        <f t="shared" si="49"/>
        <v>395.55500000000001</v>
      </c>
      <c r="AX80" s="99">
        <f t="shared" si="50"/>
        <v>210.33199999999999</v>
      </c>
      <c r="AY80" s="99">
        <f t="shared" si="51"/>
        <v>275.16300000000001</v>
      </c>
      <c r="AZ80" s="99">
        <f t="shared" si="52"/>
        <v>761.20500000000004</v>
      </c>
      <c r="BA80" s="99">
        <f t="shared" si="53"/>
        <v>2233.7660000000001</v>
      </c>
      <c r="BB80" s="99">
        <f t="shared" si="54"/>
        <v>6859.4060000000009</v>
      </c>
      <c r="BC80" s="99">
        <f t="shared" si="55"/>
        <v>1820.3869999999999</v>
      </c>
      <c r="BD80" s="99">
        <f t="shared" si="56"/>
        <v>88.759</v>
      </c>
      <c r="BE80" s="99">
        <f t="shared" si="57"/>
        <v>418.904</v>
      </c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</row>
    <row r="81" spans="1:185" s="6" customFormat="1" x14ac:dyDescent="0.2">
      <c r="A81" s="5">
        <v>38899</v>
      </c>
      <c r="B81" s="10">
        <v>26150.964</v>
      </c>
      <c r="C81" s="10">
        <v>1745.5340000000001</v>
      </c>
      <c r="D81" s="10">
        <v>6849.9070000000002</v>
      </c>
      <c r="E81" s="10">
        <v>233.55199999999999</v>
      </c>
      <c r="F81" s="10">
        <f t="shared" si="29"/>
        <v>34979.957000000002</v>
      </c>
      <c r="G81" s="10">
        <v>3154.384</v>
      </c>
      <c r="H81" s="10">
        <v>1496.241</v>
      </c>
      <c r="I81" s="10">
        <v>860.48900000000003</v>
      </c>
      <c r="J81" s="10">
        <v>1878.1769999999999</v>
      </c>
      <c r="K81" s="10">
        <v>672.69399999999996</v>
      </c>
      <c r="L81" s="10">
        <v>0</v>
      </c>
      <c r="M81" s="10">
        <f t="shared" si="30"/>
        <v>8061.9849999999988</v>
      </c>
      <c r="N81" s="10">
        <v>2776.7640000000001</v>
      </c>
      <c r="O81" s="10">
        <v>3609.6689999999999</v>
      </c>
      <c r="P81" s="10">
        <f t="shared" si="31"/>
        <v>6386.433</v>
      </c>
      <c r="Q81" s="10">
        <v>334.99099999999999</v>
      </c>
      <c r="R81" s="10">
        <v>2890.7730000000001</v>
      </c>
      <c r="S81" s="10">
        <v>417.45400000000001</v>
      </c>
      <c r="T81" s="10">
        <v>221.84</v>
      </c>
      <c r="U81" s="10">
        <v>280.33100000000002</v>
      </c>
      <c r="V81" s="10">
        <v>821.01800000000003</v>
      </c>
      <c r="W81" s="10">
        <v>2317.587</v>
      </c>
      <c r="X81" s="10">
        <f t="shared" si="32"/>
        <v>7283.9940000000006</v>
      </c>
      <c r="Y81" s="10">
        <v>2039.5409999999999</v>
      </c>
      <c r="Z81" s="10">
        <v>80.959999999999994</v>
      </c>
      <c r="AA81" s="10">
        <v>560.62800000000004</v>
      </c>
      <c r="AB81" s="84">
        <f t="shared" si="33"/>
        <v>98657.990399999981</v>
      </c>
      <c r="AC81" s="97"/>
      <c r="AD81" s="14"/>
      <c r="AE81" s="14"/>
      <c r="AF81" s="14"/>
      <c r="AG81" s="14"/>
      <c r="AH81" s="98">
        <f t="shared" si="34"/>
        <v>98657.990399999995</v>
      </c>
      <c r="AI81" s="103">
        <f t="shared" si="35"/>
        <v>38899</v>
      </c>
      <c r="AJ81" s="99">
        <f t="shared" si="36"/>
        <v>34979.957000000002</v>
      </c>
      <c r="AK81" s="99">
        <f t="shared" si="37"/>
        <v>3154.384</v>
      </c>
      <c r="AL81" s="99">
        <f t="shared" si="38"/>
        <v>1496.241</v>
      </c>
      <c r="AM81" s="99">
        <f t="shared" si="39"/>
        <v>860.48900000000003</v>
      </c>
      <c r="AN81" s="99">
        <f t="shared" si="40"/>
        <v>1878.1769999999999</v>
      </c>
      <c r="AO81" s="99">
        <f t="shared" si="41"/>
        <v>672.69399999999996</v>
      </c>
      <c r="AP81" s="99">
        <f t="shared" si="42"/>
        <v>0</v>
      </c>
      <c r="AQ81" s="99">
        <f t="shared" si="43"/>
        <v>8061.9849999999988</v>
      </c>
      <c r="AR81" s="99">
        <f t="shared" si="44"/>
        <v>2776.7640000000001</v>
      </c>
      <c r="AS81" s="99">
        <f t="shared" si="45"/>
        <v>3609.6689999999999</v>
      </c>
      <c r="AT81" s="99">
        <f t="shared" si="46"/>
        <v>6386.433</v>
      </c>
      <c r="AU81" s="99">
        <f t="shared" si="47"/>
        <v>334.99099999999999</v>
      </c>
      <c r="AV81" s="99">
        <f t="shared" si="48"/>
        <v>2890.7730000000001</v>
      </c>
      <c r="AW81" s="99">
        <f t="shared" si="49"/>
        <v>417.45400000000001</v>
      </c>
      <c r="AX81" s="99">
        <f t="shared" si="50"/>
        <v>221.84</v>
      </c>
      <c r="AY81" s="99">
        <f t="shared" si="51"/>
        <v>280.33100000000002</v>
      </c>
      <c r="AZ81" s="99">
        <f t="shared" si="52"/>
        <v>821.01800000000003</v>
      </c>
      <c r="BA81" s="99">
        <f t="shared" si="53"/>
        <v>2317.587</v>
      </c>
      <c r="BB81" s="99">
        <f t="shared" si="54"/>
        <v>7283.9940000000006</v>
      </c>
      <c r="BC81" s="99">
        <f t="shared" si="55"/>
        <v>2039.5409999999999</v>
      </c>
      <c r="BD81" s="99">
        <f t="shared" si="56"/>
        <v>80.959999999999994</v>
      </c>
      <c r="BE81" s="99">
        <f t="shared" si="57"/>
        <v>560.62800000000004</v>
      </c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</row>
    <row r="82" spans="1:185" s="6" customFormat="1" x14ac:dyDescent="0.2">
      <c r="A82" s="5">
        <v>38930</v>
      </c>
      <c r="B82" s="10">
        <v>27269.674999999999</v>
      </c>
      <c r="C82" s="10">
        <v>1694.211</v>
      </c>
      <c r="D82" s="10">
        <v>7595.4939999999997</v>
      </c>
      <c r="E82" s="10">
        <v>298.04599999999999</v>
      </c>
      <c r="F82" s="10">
        <f t="shared" si="29"/>
        <v>36857.425999999999</v>
      </c>
      <c r="G82" s="10">
        <v>3255.6170000000002</v>
      </c>
      <c r="H82" s="10">
        <v>1576.252</v>
      </c>
      <c r="I82" s="10">
        <v>845.32100000000003</v>
      </c>
      <c r="J82" s="10">
        <v>1979.7860000000001</v>
      </c>
      <c r="K82" s="10">
        <v>719.54200000000003</v>
      </c>
      <c r="L82" s="10">
        <v>0</v>
      </c>
      <c r="M82" s="10">
        <f t="shared" si="30"/>
        <v>8376.518</v>
      </c>
      <c r="N82" s="10">
        <v>2987.0810000000001</v>
      </c>
      <c r="O82" s="10">
        <v>3817.5169999999998</v>
      </c>
      <c r="P82" s="10">
        <f t="shared" si="31"/>
        <v>6804.598</v>
      </c>
      <c r="Q82" s="10">
        <v>337.71</v>
      </c>
      <c r="R82" s="10">
        <v>3038.241</v>
      </c>
      <c r="S82" s="10">
        <v>451.28800000000001</v>
      </c>
      <c r="T82" s="10">
        <v>225.58099999999999</v>
      </c>
      <c r="U82" s="10">
        <v>298.35199999999998</v>
      </c>
      <c r="V82" s="10">
        <v>896.07100000000003</v>
      </c>
      <c r="W82" s="10">
        <v>2363.1880000000001</v>
      </c>
      <c r="X82" s="10">
        <f t="shared" si="32"/>
        <v>7610.4310000000005</v>
      </c>
      <c r="Y82" s="10">
        <v>2059.8739999999998</v>
      </c>
      <c r="Z82" s="10">
        <v>86.704999999999998</v>
      </c>
      <c r="AA82" s="10">
        <v>589.37099999999998</v>
      </c>
      <c r="AB82" s="84">
        <f t="shared" si="33"/>
        <v>102860.34479999999</v>
      </c>
      <c r="AC82" s="97"/>
      <c r="AD82" s="14"/>
      <c r="AE82" s="14"/>
      <c r="AF82" s="14"/>
      <c r="AG82" s="14"/>
      <c r="AH82" s="98">
        <f t="shared" si="34"/>
        <v>102860.34479999999</v>
      </c>
      <c r="AI82" s="103">
        <f t="shared" si="35"/>
        <v>38930</v>
      </c>
      <c r="AJ82" s="99">
        <f t="shared" si="36"/>
        <v>36857.425999999999</v>
      </c>
      <c r="AK82" s="99">
        <f t="shared" si="37"/>
        <v>3255.6170000000002</v>
      </c>
      <c r="AL82" s="99">
        <f t="shared" si="38"/>
        <v>1576.252</v>
      </c>
      <c r="AM82" s="99">
        <f t="shared" si="39"/>
        <v>845.32100000000003</v>
      </c>
      <c r="AN82" s="99">
        <f t="shared" si="40"/>
        <v>1979.7860000000001</v>
      </c>
      <c r="AO82" s="99">
        <f t="shared" si="41"/>
        <v>719.54200000000003</v>
      </c>
      <c r="AP82" s="99">
        <f t="shared" si="42"/>
        <v>0</v>
      </c>
      <c r="AQ82" s="99">
        <f t="shared" si="43"/>
        <v>8376.518</v>
      </c>
      <c r="AR82" s="99">
        <f t="shared" si="44"/>
        <v>2987.0810000000001</v>
      </c>
      <c r="AS82" s="99">
        <f t="shared" si="45"/>
        <v>3817.5169999999998</v>
      </c>
      <c r="AT82" s="99">
        <f t="shared" si="46"/>
        <v>6804.598</v>
      </c>
      <c r="AU82" s="99">
        <f t="shared" si="47"/>
        <v>337.71</v>
      </c>
      <c r="AV82" s="99">
        <f t="shared" si="48"/>
        <v>3038.241</v>
      </c>
      <c r="AW82" s="99">
        <f t="shared" si="49"/>
        <v>451.28800000000001</v>
      </c>
      <c r="AX82" s="99">
        <f t="shared" si="50"/>
        <v>225.58099999999999</v>
      </c>
      <c r="AY82" s="99">
        <f t="shared" si="51"/>
        <v>298.35199999999998</v>
      </c>
      <c r="AZ82" s="99">
        <f t="shared" si="52"/>
        <v>896.07100000000003</v>
      </c>
      <c r="BA82" s="99">
        <f t="shared" si="53"/>
        <v>2363.1880000000001</v>
      </c>
      <c r="BB82" s="99">
        <f t="shared" si="54"/>
        <v>7610.4310000000005</v>
      </c>
      <c r="BC82" s="99">
        <f t="shared" si="55"/>
        <v>2059.8739999999998</v>
      </c>
      <c r="BD82" s="99">
        <f t="shared" si="56"/>
        <v>86.704999999999998</v>
      </c>
      <c r="BE82" s="99">
        <f t="shared" si="57"/>
        <v>589.37099999999998</v>
      </c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</row>
    <row r="83" spans="1:185" s="6" customFormat="1" x14ac:dyDescent="0.2">
      <c r="A83" s="5">
        <v>38961</v>
      </c>
      <c r="B83" s="10">
        <v>25438.316999999999</v>
      </c>
      <c r="C83" s="10">
        <v>1614.777</v>
      </c>
      <c r="D83" s="10">
        <v>6375.9390000000003</v>
      </c>
      <c r="E83" s="10">
        <v>101.354</v>
      </c>
      <c r="F83" s="10">
        <f t="shared" si="29"/>
        <v>33530.386999999995</v>
      </c>
      <c r="G83" s="10">
        <v>3152.2919999999999</v>
      </c>
      <c r="H83" s="10">
        <v>1486.6469999999999</v>
      </c>
      <c r="I83" s="10">
        <v>793.70799999999997</v>
      </c>
      <c r="J83" s="10">
        <v>2006.5450000000001</v>
      </c>
      <c r="K83" s="10">
        <v>705.96699999999998</v>
      </c>
      <c r="L83" s="10">
        <v>0</v>
      </c>
      <c r="M83" s="10">
        <f t="shared" si="30"/>
        <v>8145.1589999999997</v>
      </c>
      <c r="N83" s="10">
        <v>2613.7979999999998</v>
      </c>
      <c r="O83" s="10">
        <v>3626.91</v>
      </c>
      <c r="P83" s="10">
        <f t="shared" si="31"/>
        <v>6240.7079999999996</v>
      </c>
      <c r="Q83" s="10">
        <v>315.43200000000002</v>
      </c>
      <c r="R83" s="10">
        <v>2721.8519999999999</v>
      </c>
      <c r="S83" s="10">
        <v>404.13499999999999</v>
      </c>
      <c r="T83" s="10">
        <v>228.869</v>
      </c>
      <c r="U83" s="10">
        <v>289.38299999999998</v>
      </c>
      <c r="V83" s="10">
        <v>806.423</v>
      </c>
      <c r="W83" s="10">
        <v>2187.9870000000001</v>
      </c>
      <c r="X83" s="10">
        <f t="shared" si="32"/>
        <v>6954.0810000000001</v>
      </c>
      <c r="Y83" s="10">
        <v>1917.5619999999999</v>
      </c>
      <c r="Z83" s="10">
        <v>161.1</v>
      </c>
      <c r="AA83" s="10">
        <v>492.483</v>
      </c>
      <c r="AB83" s="84">
        <f t="shared" si="33"/>
        <v>95327.005399999995</v>
      </c>
      <c r="AC83" s="97"/>
      <c r="AD83" s="14"/>
      <c r="AE83" s="14"/>
      <c r="AF83" s="14"/>
      <c r="AG83" s="14"/>
      <c r="AH83" s="98">
        <f t="shared" si="34"/>
        <v>95327.005399999995</v>
      </c>
      <c r="AI83" s="103">
        <f t="shared" si="35"/>
        <v>38961</v>
      </c>
      <c r="AJ83" s="99">
        <f t="shared" si="36"/>
        <v>33530.386999999995</v>
      </c>
      <c r="AK83" s="99">
        <f t="shared" si="37"/>
        <v>3152.2919999999999</v>
      </c>
      <c r="AL83" s="99">
        <f t="shared" si="38"/>
        <v>1486.6469999999999</v>
      </c>
      <c r="AM83" s="99">
        <f t="shared" si="39"/>
        <v>793.70799999999997</v>
      </c>
      <c r="AN83" s="99">
        <f t="shared" si="40"/>
        <v>2006.5450000000001</v>
      </c>
      <c r="AO83" s="99">
        <f t="shared" si="41"/>
        <v>705.96699999999998</v>
      </c>
      <c r="AP83" s="99">
        <f t="shared" si="42"/>
        <v>0</v>
      </c>
      <c r="AQ83" s="99">
        <f t="shared" si="43"/>
        <v>8145.1589999999997</v>
      </c>
      <c r="AR83" s="99">
        <f t="shared" si="44"/>
        <v>2613.7979999999998</v>
      </c>
      <c r="AS83" s="99">
        <f t="shared" si="45"/>
        <v>3626.91</v>
      </c>
      <c r="AT83" s="99">
        <f t="shared" si="46"/>
        <v>6240.7079999999996</v>
      </c>
      <c r="AU83" s="99">
        <f t="shared" si="47"/>
        <v>315.43200000000002</v>
      </c>
      <c r="AV83" s="99">
        <f t="shared" si="48"/>
        <v>2721.8519999999999</v>
      </c>
      <c r="AW83" s="99">
        <f t="shared" si="49"/>
        <v>404.13499999999999</v>
      </c>
      <c r="AX83" s="99">
        <f t="shared" si="50"/>
        <v>228.869</v>
      </c>
      <c r="AY83" s="99">
        <f t="shared" si="51"/>
        <v>289.38299999999998</v>
      </c>
      <c r="AZ83" s="99">
        <f t="shared" si="52"/>
        <v>806.423</v>
      </c>
      <c r="BA83" s="99">
        <f t="shared" si="53"/>
        <v>2187.9870000000001</v>
      </c>
      <c r="BB83" s="99">
        <f t="shared" si="54"/>
        <v>6954.0810000000001</v>
      </c>
      <c r="BC83" s="99">
        <f t="shared" si="55"/>
        <v>1917.5619999999999</v>
      </c>
      <c r="BD83" s="99">
        <f t="shared" si="56"/>
        <v>161.1</v>
      </c>
      <c r="BE83" s="99">
        <f t="shared" si="57"/>
        <v>492.483</v>
      </c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</row>
    <row r="84" spans="1:185" s="6" customFormat="1" x14ac:dyDescent="0.2">
      <c r="A84" s="5">
        <v>38991</v>
      </c>
      <c r="B84" s="10">
        <v>26396.911</v>
      </c>
      <c r="C84" s="10">
        <v>1513.923</v>
      </c>
      <c r="D84" s="10">
        <v>6350.6719999999996</v>
      </c>
      <c r="E84" s="10">
        <v>92.524000000000001</v>
      </c>
      <c r="F84" s="10">
        <f t="shared" si="29"/>
        <v>34354.03</v>
      </c>
      <c r="G84" s="10">
        <v>3135.134</v>
      </c>
      <c r="H84" s="10">
        <v>1414.069</v>
      </c>
      <c r="I84" s="10">
        <v>824.00900000000001</v>
      </c>
      <c r="J84" s="10">
        <v>1834.68</v>
      </c>
      <c r="K84" s="10">
        <v>723.46699999999998</v>
      </c>
      <c r="L84" s="10">
        <v>0</v>
      </c>
      <c r="M84" s="10">
        <f t="shared" si="30"/>
        <v>7931.3589999999995</v>
      </c>
      <c r="N84" s="10">
        <v>2797.2550000000001</v>
      </c>
      <c r="O84" s="10">
        <v>3648.7020000000002</v>
      </c>
      <c r="P84" s="10">
        <f t="shared" si="31"/>
        <v>6445.9570000000003</v>
      </c>
      <c r="Q84" s="10">
        <v>358.71</v>
      </c>
      <c r="R84" s="10">
        <v>2957.1759999999999</v>
      </c>
      <c r="S84" s="10">
        <v>408.55500000000001</v>
      </c>
      <c r="T84" s="10">
        <v>203.86600000000001</v>
      </c>
      <c r="U84" s="10">
        <v>298.82</v>
      </c>
      <c r="V84" s="10">
        <v>847.55100000000004</v>
      </c>
      <c r="W84" s="10">
        <v>2186.366</v>
      </c>
      <c r="X84" s="10">
        <f t="shared" si="32"/>
        <v>7261.0439999999999</v>
      </c>
      <c r="Y84" s="10">
        <v>1977.9739999999999</v>
      </c>
      <c r="Z84" s="10">
        <v>121.50700000000001</v>
      </c>
      <c r="AA84" s="10">
        <v>592.548</v>
      </c>
      <c r="AB84" s="84">
        <f t="shared" si="33"/>
        <v>97737.437399999995</v>
      </c>
      <c r="AC84" s="97"/>
      <c r="AD84" s="14"/>
      <c r="AE84" s="14"/>
      <c r="AF84" s="14"/>
      <c r="AG84" s="14"/>
      <c r="AH84" s="98">
        <f t="shared" si="34"/>
        <v>97737.437399999995</v>
      </c>
      <c r="AI84" s="103">
        <f t="shared" si="35"/>
        <v>38991</v>
      </c>
      <c r="AJ84" s="99">
        <f t="shared" si="36"/>
        <v>34354.03</v>
      </c>
      <c r="AK84" s="99">
        <f t="shared" si="37"/>
        <v>3135.134</v>
      </c>
      <c r="AL84" s="99">
        <f t="shared" si="38"/>
        <v>1414.069</v>
      </c>
      <c r="AM84" s="99">
        <f t="shared" si="39"/>
        <v>824.00900000000001</v>
      </c>
      <c r="AN84" s="99">
        <f t="shared" si="40"/>
        <v>1834.68</v>
      </c>
      <c r="AO84" s="99">
        <f t="shared" si="41"/>
        <v>723.46699999999998</v>
      </c>
      <c r="AP84" s="99">
        <f t="shared" si="42"/>
        <v>0</v>
      </c>
      <c r="AQ84" s="99">
        <f t="shared" si="43"/>
        <v>7931.3589999999995</v>
      </c>
      <c r="AR84" s="99">
        <f t="shared" si="44"/>
        <v>2797.2550000000001</v>
      </c>
      <c r="AS84" s="99">
        <f t="shared" si="45"/>
        <v>3648.7020000000002</v>
      </c>
      <c r="AT84" s="99">
        <f t="shared" si="46"/>
        <v>6445.9570000000003</v>
      </c>
      <c r="AU84" s="99">
        <f t="shared" si="47"/>
        <v>358.71</v>
      </c>
      <c r="AV84" s="99">
        <f t="shared" si="48"/>
        <v>2957.1759999999999</v>
      </c>
      <c r="AW84" s="99">
        <f t="shared" si="49"/>
        <v>408.55500000000001</v>
      </c>
      <c r="AX84" s="99">
        <f t="shared" si="50"/>
        <v>203.86600000000001</v>
      </c>
      <c r="AY84" s="99">
        <f t="shared" si="51"/>
        <v>298.82</v>
      </c>
      <c r="AZ84" s="99">
        <f t="shared" si="52"/>
        <v>847.55100000000004</v>
      </c>
      <c r="BA84" s="99">
        <f t="shared" si="53"/>
        <v>2186.366</v>
      </c>
      <c r="BB84" s="99">
        <f t="shared" si="54"/>
        <v>7261.0439999999999</v>
      </c>
      <c r="BC84" s="99">
        <f t="shared" si="55"/>
        <v>1977.9739999999999</v>
      </c>
      <c r="BD84" s="99">
        <f t="shared" si="56"/>
        <v>121.50700000000001</v>
      </c>
      <c r="BE84" s="99">
        <f t="shared" si="57"/>
        <v>592.548</v>
      </c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</row>
    <row r="85" spans="1:185" s="6" customFormat="1" x14ac:dyDescent="0.2">
      <c r="A85" s="5">
        <v>39022</v>
      </c>
      <c r="B85" s="10">
        <v>26610.327000000001</v>
      </c>
      <c r="C85" s="10">
        <v>1584.502</v>
      </c>
      <c r="D85" s="10">
        <v>5674.9279999999999</v>
      </c>
      <c r="E85" s="10">
        <v>107.581</v>
      </c>
      <c r="F85" s="10">
        <f t="shared" si="29"/>
        <v>33977.337999999996</v>
      </c>
      <c r="G85" s="10">
        <v>2871.3969999999999</v>
      </c>
      <c r="H85" s="10">
        <v>1292.7439999999999</v>
      </c>
      <c r="I85" s="10">
        <v>655.42100000000005</v>
      </c>
      <c r="J85" s="10">
        <v>1649.019</v>
      </c>
      <c r="K85" s="10">
        <v>721.67399999999998</v>
      </c>
      <c r="L85" s="10">
        <v>0</v>
      </c>
      <c r="M85" s="10">
        <f t="shared" si="30"/>
        <v>7190.2550000000001</v>
      </c>
      <c r="N85" s="10">
        <v>2621.049</v>
      </c>
      <c r="O85" s="10">
        <v>3503.357</v>
      </c>
      <c r="P85" s="10">
        <f t="shared" si="31"/>
        <v>6124.4059999999999</v>
      </c>
      <c r="Q85" s="10">
        <v>354.44200000000001</v>
      </c>
      <c r="R85" s="10">
        <v>2826.9110000000001</v>
      </c>
      <c r="S85" s="10">
        <v>412.1</v>
      </c>
      <c r="T85" s="10">
        <v>240.22300000000001</v>
      </c>
      <c r="U85" s="10">
        <v>274.88499999999999</v>
      </c>
      <c r="V85" s="10">
        <v>819.46699999999998</v>
      </c>
      <c r="W85" s="10">
        <v>2327.8429999999998</v>
      </c>
      <c r="X85" s="10">
        <f t="shared" si="32"/>
        <v>7255.8709999999992</v>
      </c>
      <c r="Y85" s="10">
        <v>2041.683</v>
      </c>
      <c r="Z85" s="10">
        <v>106.069</v>
      </c>
      <c r="AA85" s="10">
        <v>496.58300000000003</v>
      </c>
      <c r="AB85" s="84">
        <f t="shared" si="33"/>
        <v>96539.100399999996</v>
      </c>
      <c r="AC85" s="97"/>
      <c r="AD85" s="14"/>
      <c r="AE85" s="14"/>
      <c r="AF85" s="14"/>
      <c r="AG85" s="14"/>
      <c r="AH85" s="98">
        <f t="shared" si="34"/>
        <v>96539.100399999996</v>
      </c>
      <c r="AI85" s="103">
        <f t="shared" si="35"/>
        <v>39022</v>
      </c>
      <c r="AJ85" s="99">
        <f t="shared" si="36"/>
        <v>33977.337999999996</v>
      </c>
      <c r="AK85" s="99">
        <f t="shared" si="37"/>
        <v>2871.3969999999999</v>
      </c>
      <c r="AL85" s="99">
        <f t="shared" si="38"/>
        <v>1292.7439999999999</v>
      </c>
      <c r="AM85" s="99">
        <f t="shared" si="39"/>
        <v>655.42100000000005</v>
      </c>
      <c r="AN85" s="99">
        <f t="shared" si="40"/>
        <v>1649.019</v>
      </c>
      <c r="AO85" s="99">
        <f t="shared" si="41"/>
        <v>721.67399999999998</v>
      </c>
      <c r="AP85" s="99">
        <f t="shared" si="42"/>
        <v>0</v>
      </c>
      <c r="AQ85" s="99">
        <f t="shared" si="43"/>
        <v>7190.2550000000001</v>
      </c>
      <c r="AR85" s="99">
        <f t="shared" si="44"/>
        <v>2621.049</v>
      </c>
      <c r="AS85" s="99">
        <f t="shared" si="45"/>
        <v>3503.357</v>
      </c>
      <c r="AT85" s="99">
        <f t="shared" si="46"/>
        <v>6124.4059999999999</v>
      </c>
      <c r="AU85" s="99">
        <f t="shared" si="47"/>
        <v>354.44200000000001</v>
      </c>
      <c r="AV85" s="99">
        <f t="shared" si="48"/>
        <v>2826.9110000000001</v>
      </c>
      <c r="AW85" s="99">
        <f t="shared" si="49"/>
        <v>412.1</v>
      </c>
      <c r="AX85" s="99">
        <f t="shared" si="50"/>
        <v>240.22300000000001</v>
      </c>
      <c r="AY85" s="99">
        <f t="shared" si="51"/>
        <v>274.88499999999999</v>
      </c>
      <c r="AZ85" s="99">
        <f t="shared" si="52"/>
        <v>819.46699999999998</v>
      </c>
      <c r="BA85" s="99">
        <f t="shared" si="53"/>
        <v>2327.8429999999998</v>
      </c>
      <c r="BB85" s="99">
        <f t="shared" si="54"/>
        <v>7255.8709999999992</v>
      </c>
      <c r="BC85" s="99">
        <f t="shared" si="55"/>
        <v>2041.683</v>
      </c>
      <c r="BD85" s="99">
        <f t="shared" si="56"/>
        <v>106.069</v>
      </c>
      <c r="BE85" s="99">
        <f t="shared" si="57"/>
        <v>496.58300000000003</v>
      </c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</row>
    <row r="86" spans="1:185" s="6" customFormat="1" x14ac:dyDescent="0.2">
      <c r="A86" s="5">
        <v>39052</v>
      </c>
      <c r="B86" s="10">
        <v>26126.98</v>
      </c>
      <c r="C86" s="10">
        <v>1572.4860000000001</v>
      </c>
      <c r="D86" s="10">
        <v>5254.3059999999996</v>
      </c>
      <c r="E86" s="10">
        <v>86.066999999999993</v>
      </c>
      <c r="F86" s="10">
        <f t="shared" si="29"/>
        <v>33039.839</v>
      </c>
      <c r="G86" s="10">
        <v>2695.51</v>
      </c>
      <c r="H86" s="10">
        <v>1188.643</v>
      </c>
      <c r="I86" s="10">
        <v>644.86900000000003</v>
      </c>
      <c r="J86" s="10">
        <v>1769.3030000000001</v>
      </c>
      <c r="K86" s="10">
        <v>805.71</v>
      </c>
      <c r="L86" s="10">
        <v>0</v>
      </c>
      <c r="M86" s="10">
        <f t="shared" si="30"/>
        <v>7104.0349999999999</v>
      </c>
      <c r="N86" s="10">
        <v>2599.9960000000001</v>
      </c>
      <c r="O86" s="10">
        <v>3237.6419999999998</v>
      </c>
      <c r="P86" s="10">
        <f t="shared" si="31"/>
        <v>5837.6379999999999</v>
      </c>
      <c r="Q86" s="10">
        <v>324.47800000000001</v>
      </c>
      <c r="R86" s="10">
        <v>2802.913</v>
      </c>
      <c r="S86" s="10">
        <v>383.88499999999999</v>
      </c>
      <c r="T86" s="10">
        <v>213.89500000000001</v>
      </c>
      <c r="U86" s="10">
        <v>288.54700000000003</v>
      </c>
      <c r="V86" s="10">
        <v>740.255</v>
      </c>
      <c r="W86" s="10">
        <v>2208.0129999999999</v>
      </c>
      <c r="X86" s="10">
        <f t="shared" si="32"/>
        <v>6961.9859999999999</v>
      </c>
      <c r="Y86" s="10">
        <v>2018.97</v>
      </c>
      <c r="Z86" s="10">
        <v>81.019000000000005</v>
      </c>
      <c r="AA86" s="10">
        <v>536.6</v>
      </c>
      <c r="AB86" s="84">
        <f t="shared" si="33"/>
        <v>93695.236999999994</v>
      </c>
      <c r="AC86" s="97"/>
      <c r="AD86" s="14"/>
      <c r="AE86" s="14"/>
      <c r="AF86" s="14"/>
      <c r="AG86" s="14"/>
      <c r="AH86" s="98">
        <f t="shared" si="34"/>
        <v>93695.236999999994</v>
      </c>
      <c r="AI86" s="103">
        <f t="shared" si="35"/>
        <v>39052</v>
      </c>
      <c r="AJ86" s="99">
        <f t="shared" si="36"/>
        <v>33039.839</v>
      </c>
      <c r="AK86" s="99">
        <f t="shared" si="37"/>
        <v>2695.51</v>
      </c>
      <c r="AL86" s="99">
        <f t="shared" si="38"/>
        <v>1188.643</v>
      </c>
      <c r="AM86" s="99">
        <f t="shared" si="39"/>
        <v>644.86900000000003</v>
      </c>
      <c r="AN86" s="99">
        <f t="shared" si="40"/>
        <v>1769.3030000000001</v>
      </c>
      <c r="AO86" s="99">
        <f t="shared" si="41"/>
        <v>805.71</v>
      </c>
      <c r="AP86" s="99">
        <f t="shared" si="42"/>
        <v>0</v>
      </c>
      <c r="AQ86" s="99">
        <f t="shared" si="43"/>
        <v>7104.0349999999999</v>
      </c>
      <c r="AR86" s="99">
        <f t="shared" si="44"/>
        <v>2599.9960000000001</v>
      </c>
      <c r="AS86" s="99">
        <f t="shared" si="45"/>
        <v>3237.6419999999998</v>
      </c>
      <c r="AT86" s="99">
        <f t="shared" si="46"/>
        <v>5837.6379999999999</v>
      </c>
      <c r="AU86" s="99">
        <f t="shared" si="47"/>
        <v>324.47800000000001</v>
      </c>
      <c r="AV86" s="99">
        <f t="shared" si="48"/>
        <v>2802.913</v>
      </c>
      <c r="AW86" s="99">
        <f t="shared" si="49"/>
        <v>383.88499999999999</v>
      </c>
      <c r="AX86" s="99">
        <f t="shared" si="50"/>
        <v>213.89500000000001</v>
      </c>
      <c r="AY86" s="99">
        <f t="shared" si="51"/>
        <v>288.54700000000003</v>
      </c>
      <c r="AZ86" s="99">
        <f t="shared" si="52"/>
        <v>740.255</v>
      </c>
      <c r="BA86" s="99">
        <f t="shared" si="53"/>
        <v>2208.0129999999999</v>
      </c>
      <c r="BB86" s="99">
        <f t="shared" si="54"/>
        <v>6961.9859999999999</v>
      </c>
      <c r="BC86" s="99">
        <f t="shared" si="55"/>
        <v>2018.97</v>
      </c>
      <c r="BD86" s="99">
        <f t="shared" si="56"/>
        <v>81.019000000000005</v>
      </c>
      <c r="BE86" s="99">
        <f t="shared" si="57"/>
        <v>536.6</v>
      </c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</row>
    <row r="87" spans="1:185" s="6" customFormat="1" x14ac:dyDescent="0.2">
      <c r="A87" s="5">
        <v>39083</v>
      </c>
      <c r="B87" s="10">
        <v>27034.544000000002</v>
      </c>
      <c r="C87" s="10">
        <v>1788.557</v>
      </c>
      <c r="D87" s="10">
        <v>5260.59</v>
      </c>
      <c r="E87" s="10">
        <v>101.608</v>
      </c>
      <c r="F87" s="10">
        <f t="shared" si="29"/>
        <v>34185.299000000006</v>
      </c>
      <c r="G87" s="10">
        <v>2764.8589999999999</v>
      </c>
      <c r="H87" s="10">
        <v>1172.6020000000001</v>
      </c>
      <c r="I87" s="10">
        <v>602.60500000000002</v>
      </c>
      <c r="J87" s="10">
        <v>1701.1659999999999</v>
      </c>
      <c r="K87" s="10">
        <v>881.44200000000001</v>
      </c>
      <c r="L87" s="10">
        <v>0</v>
      </c>
      <c r="M87" s="10">
        <f t="shared" si="30"/>
        <v>7122.6740000000009</v>
      </c>
      <c r="N87" s="10">
        <v>2591.6390000000001</v>
      </c>
      <c r="O87" s="10">
        <v>3497.4479999999999</v>
      </c>
      <c r="P87" s="10">
        <f t="shared" si="31"/>
        <v>6089.0869999999995</v>
      </c>
      <c r="Q87" s="10">
        <v>375.74900000000002</v>
      </c>
      <c r="R87" s="10">
        <v>2705.19</v>
      </c>
      <c r="S87" s="10">
        <v>401.03800000000001</v>
      </c>
      <c r="T87" s="10">
        <v>248.58</v>
      </c>
      <c r="U87" s="10">
        <v>326.10500000000002</v>
      </c>
      <c r="V87" s="10">
        <v>803.91499999999996</v>
      </c>
      <c r="W87" s="10">
        <v>2234.5059999999999</v>
      </c>
      <c r="X87" s="10">
        <f t="shared" si="32"/>
        <v>7095.0830000000005</v>
      </c>
      <c r="Y87" s="10">
        <v>2123.9270000000001</v>
      </c>
      <c r="Z87" s="10">
        <v>103.089</v>
      </c>
      <c r="AA87" s="10">
        <v>609.678</v>
      </c>
      <c r="AB87" s="84">
        <f t="shared" si="33"/>
        <v>96917.95640000001</v>
      </c>
      <c r="AC87" s="97"/>
      <c r="AD87" s="14"/>
      <c r="AE87" s="14"/>
      <c r="AF87" s="14"/>
      <c r="AG87" s="14"/>
      <c r="AH87" s="98">
        <f t="shared" si="34"/>
        <v>96917.956400000025</v>
      </c>
      <c r="AI87" s="103">
        <f t="shared" si="35"/>
        <v>39083</v>
      </c>
      <c r="AJ87" s="99">
        <f t="shared" si="36"/>
        <v>34185.299000000006</v>
      </c>
      <c r="AK87" s="99">
        <f t="shared" si="37"/>
        <v>2764.8589999999999</v>
      </c>
      <c r="AL87" s="99">
        <f t="shared" si="38"/>
        <v>1172.6020000000001</v>
      </c>
      <c r="AM87" s="99">
        <f t="shared" si="39"/>
        <v>602.60500000000002</v>
      </c>
      <c r="AN87" s="99">
        <f t="shared" si="40"/>
        <v>1701.1659999999999</v>
      </c>
      <c r="AO87" s="99">
        <f t="shared" si="41"/>
        <v>881.44200000000001</v>
      </c>
      <c r="AP87" s="99">
        <f t="shared" si="42"/>
        <v>0</v>
      </c>
      <c r="AQ87" s="99">
        <f t="shared" si="43"/>
        <v>7122.6740000000009</v>
      </c>
      <c r="AR87" s="99">
        <f t="shared" si="44"/>
        <v>2591.6390000000001</v>
      </c>
      <c r="AS87" s="99">
        <f t="shared" si="45"/>
        <v>3497.4479999999999</v>
      </c>
      <c r="AT87" s="99">
        <f t="shared" si="46"/>
        <v>6089.0869999999995</v>
      </c>
      <c r="AU87" s="99">
        <f t="shared" si="47"/>
        <v>375.74900000000002</v>
      </c>
      <c r="AV87" s="99">
        <f t="shared" si="48"/>
        <v>2705.19</v>
      </c>
      <c r="AW87" s="99">
        <f t="shared" si="49"/>
        <v>401.03800000000001</v>
      </c>
      <c r="AX87" s="99">
        <f t="shared" si="50"/>
        <v>248.58</v>
      </c>
      <c r="AY87" s="99">
        <f t="shared" si="51"/>
        <v>326.10500000000002</v>
      </c>
      <c r="AZ87" s="99">
        <f t="shared" si="52"/>
        <v>803.91499999999996</v>
      </c>
      <c r="BA87" s="99">
        <f t="shared" si="53"/>
        <v>2234.5059999999999</v>
      </c>
      <c r="BB87" s="99">
        <f t="shared" si="54"/>
        <v>7095.0830000000005</v>
      </c>
      <c r="BC87" s="99">
        <f t="shared" si="55"/>
        <v>2123.9270000000001</v>
      </c>
      <c r="BD87" s="99">
        <f t="shared" si="56"/>
        <v>103.089</v>
      </c>
      <c r="BE87" s="99">
        <f t="shared" si="57"/>
        <v>609.678</v>
      </c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</row>
    <row r="88" spans="1:185" s="6" customFormat="1" x14ac:dyDescent="0.2">
      <c r="A88" s="5">
        <v>39114</v>
      </c>
      <c r="B88" s="10">
        <v>24160.893</v>
      </c>
      <c r="C88" s="10">
        <v>1543.5360000000001</v>
      </c>
      <c r="D88" s="10">
        <v>4285.6130000000003</v>
      </c>
      <c r="E88" s="10">
        <v>86.736999999999995</v>
      </c>
      <c r="F88" s="10">
        <f t="shared" si="29"/>
        <v>30076.779000000002</v>
      </c>
      <c r="G88" s="10">
        <v>2506.8090000000002</v>
      </c>
      <c r="H88" s="10">
        <v>1055.914</v>
      </c>
      <c r="I88" s="10">
        <v>565.71900000000005</v>
      </c>
      <c r="J88" s="10">
        <v>1521.4760000000001</v>
      </c>
      <c r="K88" s="10">
        <v>752.56200000000001</v>
      </c>
      <c r="L88" s="10">
        <v>0</v>
      </c>
      <c r="M88" s="10">
        <f t="shared" si="30"/>
        <v>6402.48</v>
      </c>
      <c r="N88" s="10">
        <v>2423.3850000000002</v>
      </c>
      <c r="O88" s="10">
        <v>3221.8739999999998</v>
      </c>
      <c r="P88" s="10">
        <f t="shared" si="31"/>
        <v>5645.259</v>
      </c>
      <c r="Q88" s="10">
        <v>323.19799999999998</v>
      </c>
      <c r="R88" s="10">
        <v>2482.2289999999998</v>
      </c>
      <c r="S88" s="10">
        <v>358.14600000000002</v>
      </c>
      <c r="T88" s="10">
        <v>204.71899999999999</v>
      </c>
      <c r="U88" s="10">
        <v>275.90800000000002</v>
      </c>
      <c r="V88" s="10">
        <v>735.35</v>
      </c>
      <c r="W88" s="10">
        <v>2135.7240000000002</v>
      </c>
      <c r="X88" s="10">
        <f t="shared" si="32"/>
        <v>6515.2740000000003</v>
      </c>
      <c r="Y88" s="10">
        <v>1858.4659999999999</v>
      </c>
      <c r="Z88" s="10">
        <v>87.747</v>
      </c>
      <c r="AA88" s="10">
        <v>492.94200000000001</v>
      </c>
      <c r="AB88" s="84">
        <f t="shared" si="33"/>
        <v>86588.8266</v>
      </c>
      <c r="AC88" s="97"/>
      <c r="AD88" s="14"/>
      <c r="AE88" s="14"/>
      <c r="AF88" s="14"/>
      <c r="AG88" s="14"/>
      <c r="AH88" s="98">
        <f t="shared" si="34"/>
        <v>86588.8266</v>
      </c>
      <c r="AI88" s="103">
        <f t="shared" si="35"/>
        <v>39114</v>
      </c>
      <c r="AJ88" s="99">
        <f t="shared" si="36"/>
        <v>30076.779000000002</v>
      </c>
      <c r="AK88" s="99">
        <f t="shared" si="37"/>
        <v>2506.8090000000002</v>
      </c>
      <c r="AL88" s="99">
        <f t="shared" si="38"/>
        <v>1055.914</v>
      </c>
      <c r="AM88" s="99">
        <f t="shared" si="39"/>
        <v>565.71900000000005</v>
      </c>
      <c r="AN88" s="99">
        <f t="shared" si="40"/>
        <v>1521.4760000000001</v>
      </c>
      <c r="AO88" s="99">
        <f t="shared" si="41"/>
        <v>752.56200000000001</v>
      </c>
      <c r="AP88" s="99">
        <f t="shared" si="42"/>
        <v>0</v>
      </c>
      <c r="AQ88" s="99">
        <f t="shared" si="43"/>
        <v>6402.48</v>
      </c>
      <c r="AR88" s="99">
        <f t="shared" si="44"/>
        <v>2423.3850000000002</v>
      </c>
      <c r="AS88" s="99">
        <f t="shared" si="45"/>
        <v>3221.8739999999998</v>
      </c>
      <c r="AT88" s="99">
        <f t="shared" si="46"/>
        <v>5645.259</v>
      </c>
      <c r="AU88" s="99">
        <f t="shared" si="47"/>
        <v>323.19799999999998</v>
      </c>
      <c r="AV88" s="99">
        <f t="shared" si="48"/>
        <v>2482.2289999999998</v>
      </c>
      <c r="AW88" s="99">
        <f t="shared" si="49"/>
        <v>358.14600000000002</v>
      </c>
      <c r="AX88" s="99">
        <f t="shared" si="50"/>
        <v>204.71899999999999</v>
      </c>
      <c r="AY88" s="99">
        <f t="shared" si="51"/>
        <v>275.90800000000002</v>
      </c>
      <c r="AZ88" s="99">
        <f t="shared" si="52"/>
        <v>735.35</v>
      </c>
      <c r="BA88" s="99">
        <f t="shared" si="53"/>
        <v>2135.7240000000002</v>
      </c>
      <c r="BB88" s="99">
        <f t="shared" si="54"/>
        <v>6515.2740000000003</v>
      </c>
      <c r="BC88" s="99">
        <f t="shared" si="55"/>
        <v>1858.4659999999999</v>
      </c>
      <c r="BD88" s="99">
        <f t="shared" si="56"/>
        <v>87.747</v>
      </c>
      <c r="BE88" s="99">
        <f t="shared" si="57"/>
        <v>492.94200000000001</v>
      </c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</row>
    <row r="89" spans="1:185" s="6" customFormat="1" x14ac:dyDescent="0.2">
      <c r="A89" s="5">
        <v>39142</v>
      </c>
      <c r="B89" s="10">
        <v>26309.120999999999</v>
      </c>
      <c r="C89" s="10">
        <v>1620.114</v>
      </c>
      <c r="D89" s="10">
        <v>4903.9780000000001</v>
      </c>
      <c r="E89" s="10">
        <v>52.94</v>
      </c>
      <c r="F89" s="10">
        <f t="shared" si="29"/>
        <v>32886.153000000006</v>
      </c>
      <c r="G89" s="10">
        <v>2666.451</v>
      </c>
      <c r="H89" s="10">
        <v>1176.693</v>
      </c>
      <c r="I89" s="10">
        <v>645.755</v>
      </c>
      <c r="J89" s="10">
        <v>1730.4580000000001</v>
      </c>
      <c r="K89" s="10">
        <v>826.83399999999995</v>
      </c>
      <c r="L89" s="10">
        <v>0</v>
      </c>
      <c r="M89" s="10">
        <f t="shared" si="30"/>
        <v>7046.1909999999998</v>
      </c>
      <c r="N89" s="10">
        <v>2801.1709999999998</v>
      </c>
      <c r="O89" s="10">
        <v>3670.2179999999998</v>
      </c>
      <c r="P89" s="10">
        <f t="shared" si="31"/>
        <v>6471.3889999999992</v>
      </c>
      <c r="Q89" s="10">
        <v>335.262</v>
      </c>
      <c r="R89" s="10">
        <v>2636.44</v>
      </c>
      <c r="S89" s="10">
        <v>367.596</v>
      </c>
      <c r="T89" s="10">
        <v>214.07599999999999</v>
      </c>
      <c r="U89" s="10">
        <v>291.64100000000002</v>
      </c>
      <c r="V89" s="10">
        <v>797.66300000000001</v>
      </c>
      <c r="W89" s="10">
        <v>2314.2220000000002</v>
      </c>
      <c r="X89" s="10">
        <f t="shared" si="32"/>
        <v>6956.9</v>
      </c>
      <c r="Y89" s="10">
        <v>2067.6060000000002</v>
      </c>
      <c r="Z89" s="10">
        <v>90.616</v>
      </c>
      <c r="AA89" s="10">
        <v>559.71900000000005</v>
      </c>
      <c r="AB89" s="84">
        <f t="shared" si="33"/>
        <v>94662.825200000021</v>
      </c>
      <c r="AC89" s="97"/>
      <c r="AD89" s="14"/>
      <c r="AE89" s="14"/>
      <c r="AF89" s="14"/>
      <c r="AG89" s="14"/>
      <c r="AH89" s="98">
        <f t="shared" si="34"/>
        <v>94662.825200000007</v>
      </c>
      <c r="AI89" s="103">
        <f t="shared" si="35"/>
        <v>39142</v>
      </c>
      <c r="AJ89" s="99">
        <f t="shared" si="36"/>
        <v>32886.153000000006</v>
      </c>
      <c r="AK89" s="99">
        <f t="shared" si="37"/>
        <v>2666.451</v>
      </c>
      <c r="AL89" s="99">
        <f t="shared" si="38"/>
        <v>1176.693</v>
      </c>
      <c r="AM89" s="99">
        <f t="shared" si="39"/>
        <v>645.755</v>
      </c>
      <c r="AN89" s="99">
        <f t="shared" si="40"/>
        <v>1730.4580000000001</v>
      </c>
      <c r="AO89" s="99">
        <f t="shared" si="41"/>
        <v>826.83399999999995</v>
      </c>
      <c r="AP89" s="99">
        <f t="shared" si="42"/>
        <v>0</v>
      </c>
      <c r="AQ89" s="99">
        <f t="shared" si="43"/>
        <v>7046.1909999999998</v>
      </c>
      <c r="AR89" s="99">
        <f t="shared" si="44"/>
        <v>2801.1709999999998</v>
      </c>
      <c r="AS89" s="99">
        <f t="shared" si="45"/>
        <v>3670.2179999999998</v>
      </c>
      <c r="AT89" s="99">
        <f t="shared" si="46"/>
        <v>6471.3889999999992</v>
      </c>
      <c r="AU89" s="99">
        <f t="shared" si="47"/>
        <v>335.262</v>
      </c>
      <c r="AV89" s="99">
        <f t="shared" si="48"/>
        <v>2636.44</v>
      </c>
      <c r="AW89" s="99">
        <f t="shared" si="49"/>
        <v>367.596</v>
      </c>
      <c r="AX89" s="99">
        <f t="shared" si="50"/>
        <v>214.07599999999999</v>
      </c>
      <c r="AY89" s="99">
        <f t="shared" si="51"/>
        <v>291.64100000000002</v>
      </c>
      <c r="AZ89" s="99">
        <f t="shared" si="52"/>
        <v>797.66300000000001</v>
      </c>
      <c r="BA89" s="99">
        <f t="shared" si="53"/>
        <v>2314.2220000000002</v>
      </c>
      <c r="BB89" s="99">
        <f t="shared" si="54"/>
        <v>6956.9</v>
      </c>
      <c r="BC89" s="99">
        <f t="shared" si="55"/>
        <v>2067.6060000000002</v>
      </c>
      <c r="BD89" s="99">
        <f t="shared" si="56"/>
        <v>90.616</v>
      </c>
      <c r="BE89" s="99">
        <f t="shared" si="57"/>
        <v>559.71900000000005</v>
      </c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</row>
    <row r="90" spans="1:185" s="6" customFormat="1" x14ac:dyDescent="0.2">
      <c r="A90" s="5">
        <v>39173</v>
      </c>
      <c r="B90" s="10">
        <v>25138.062999999998</v>
      </c>
      <c r="C90" s="10">
        <v>1275.5940000000001</v>
      </c>
      <c r="D90" s="10">
        <v>5016.0039999999999</v>
      </c>
      <c r="E90" s="10">
        <v>111.863</v>
      </c>
      <c r="F90" s="10">
        <f t="shared" si="29"/>
        <v>31541.524000000001</v>
      </c>
      <c r="G90" s="10">
        <v>2669.576</v>
      </c>
      <c r="H90" s="10">
        <v>1236.5930000000001</v>
      </c>
      <c r="I90" s="10">
        <v>647.98900000000003</v>
      </c>
      <c r="J90" s="10">
        <v>1725.0350000000001</v>
      </c>
      <c r="K90" s="10">
        <v>760.98500000000001</v>
      </c>
      <c r="L90" s="10">
        <v>0</v>
      </c>
      <c r="M90" s="10">
        <f t="shared" si="30"/>
        <v>7040.177999999999</v>
      </c>
      <c r="N90" s="10">
        <v>2870.1970000000001</v>
      </c>
      <c r="O90" s="10">
        <v>3568.3420000000001</v>
      </c>
      <c r="P90" s="10">
        <f t="shared" si="31"/>
        <v>6438.5390000000007</v>
      </c>
      <c r="Q90" s="10">
        <v>342.00099999999998</v>
      </c>
      <c r="R90" s="10">
        <v>2754.3879999999999</v>
      </c>
      <c r="S90" s="10">
        <v>366.01100000000002</v>
      </c>
      <c r="T90" s="10">
        <v>213.804</v>
      </c>
      <c r="U90" s="10">
        <v>286.17399999999998</v>
      </c>
      <c r="V90" s="10">
        <v>881.49900000000002</v>
      </c>
      <c r="W90" s="10">
        <v>2294.2719999999999</v>
      </c>
      <c r="X90" s="10">
        <f t="shared" si="32"/>
        <v>7138.1490000000003</v>
      </c>
      <c r="Y90" s="10">
        <v>1994.1769999999999</v>
      </c>
      <c r="Z90" s="10">
        <v>84.033000000000001</v>
      </c>
      <c r="AA90" s="10">
        <v>478.005</v>
      </c>
      <c r="AB90" s="84">
        <f t="shared" si="33"/>
        <v>93137.135999999999</v>
      </c>
      <c r="AC90" s="97"/>
      <c r="AD90" s="14"/>
      <c r="AE90" s="14"/>
      <c r="AF90" s="14"/>
      <c r="AG90" s="14"/>
      <c r="AH90" s="98">
        <f t="shared" si="34"/>
        <v>93137.135999999999</v>
      </c>
      <c r="AI90" s="103">
        <f t="shared" si="35"/>
        <v>39173</v>
      </c>
      <c r="AJ90" s="99">
        <f t="shared" si="36"/>
        <v>31541.524000000001</v>
      </c>
      <c r="AK90" s="99">
        <f t="shared" si="37"/>
        <v>2669.576</v>
      </c>
      <c r="AL90" s="99">
        <f t="shared" si="38"/>
        <v>1236.5930000000001</v>
      </c>
      <c r="AM90" s="99">
        <f t="shared" si="39"/>
        <v>647.98900000000003</v>
      </c>
      <c r="AN90" s="99">
        <f t="shared" si="40"/>
        <v>1725.0350000000001</v>
      </c>
      <c r="AO90" s="99">
        <f t="shared" si="41"/>
        <v>760.98500000000001</v>
      </c>
      <c r="AP90" s="99">
        <f t="shared" si="42"/>
        <v>0</v>
      </c>
      <c r="AQ90" s="99">
        <f t="shared" si="43"/>
        <v>7040.177999999999</v>
      </c>
      <c r="AR90" s="99">
        <f t="shared" si="44"/>
        <v>2870.1970000000001</v>
      </c>
      <c r="AS90" s="99">
        <f t="shared" si="45"/>
        <v>3568.3420000000001</v>
      </c>
      <c r="AT90" s="99">
        <f t="shared" si="46"/>
        <v>6438.5390000000007</v>
      </c>
      <c r="AU90" s="99">
        <f t="shared" si="47"/>
        <v>342.00099999999998</v>
      </c>
      <c r="AV90" s="99">
        <f t="shared" si="48"/>
        <v>2754.3879999999999</v>
      </c>
      <c r="AW90" s="99">
        <f t="shared" si="49"/>
        <v>366.01100000000002</v>
      </c>
      <c r="AX90" s="99">
        <f t="shared" si="50"/>
        <v>213.804</v>
      </c>
      <c r="AY90" s="99">
        <f t="shared" si="51"/>
        <v>286.17399999999998</v>
      </c>
      <c r="AZ90" s="99">
        <f t="shared" si="52"/>
        <v>881.49900000000002</v>
      </c>
      <c r="BA90" s="99">
        <f t="shared" si="53"/>
        <v>2294.2719999999999</v>
      </c>
      <c r="BB90" s="99">
        <f t="shared" si="54"/>
        <v>7138.1490000000003</v>
      </c>
      <c r="BC90" s="99">
        <f t="shared" si="55"/>
        <v>1994.1769999999999</v>
      </c>
      <c r="BD90" s="99">
        <f t="shared" si="56"/>
        <v>84.033000000000001</v>
      </c>
      <c r="BE90" s="99">
        <f t="shared" si="57"/>
        <v>478.005</v>
      </c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</row>
    <row r="91" spans="1:185" s="6" customFormat="1" x14ac:dyDescent="0.2">
      <c r="A91" s="5">
        <v>39203</v>
      </c>
      <c r="B91" s="10">
        <v>27961.008999999998</v>
      </c>
      <c r="C91" s="10">
        <v>1473.9390000000001</v>
      </c>
      <c r="D91" s="10">
        <v>5832.1490000000003</v>
      </c>
      <c r="E91" s="10">
        <v>87.278999999999996</v>
      </c>
      <c r="F91" s="10">
        <f t="shared" si="29"/>
        <v>35354.375999999997</v>
      </c>
      <c r="G91" s="10">
        <v>3198.5569999999998</v>
      </c>
      <c r="H91" s="10">
        <v>1430.0709999999999</v>
      </c>
      <c r="I91" s="10">
        <v>774.52800000000002</v>
      </c>
      <c r="J91" s="10">
        <v>2063.3850000000002</v>
      </c>
      <c r="K91" s="10">
        <v>1169.1120000000001</v>
      </c>
      <c r="L91" s="10">
        <v>0</v>
      </c>
      <c r="M91" s="10">
        <f t="shared" si="30"/>
        <v>8635.6530000000002</v>
      </c>
      <c r="N91" s="10">
        <v>2871.1840000000002</v>
      </c>
      <c r="O91" s="10">
        <v>3906.0149999999999</v>
      </c>
      <c r="P91" s="10">
        <f t="shared" si="31"/>
        <v>6777.1990000000005</v>
      </c>
      <c r="Q91" s="10">
        <v>481.36599999999999</v>
      </c>
      <c r="R91" s="10">
        <v>3902.7109999999998</v>
      </c>
      <c r="S91" s="10">
        <v>547.43799999999999</v>
      </c>
      <c r="T91" s="10">
        <v>260.59300000000002</v>
      </c>
      <c r="U91" s="10">
        <v>388.63299999999998</v>
      </c>
      <c r="V91" s="10">
        <v>1158.886</v>
      </c>
      <c r="W91" s="10">
        <v>2510.2510000000002</v>
      </c>
      <c r="X91" s="10">
        <f t="shared" si="32"/>
        <v>9249.8779999999988</v>
      </c>
      <c r="Y91" s="10">
        <v>2313.8159999999998</v>
      </c>
      <c r="Z91" s="10">
        <v>102.983</v>
      </c>
      <c r="AA91" s="10">
        <v>540.67999999999995</v>
      </c>
      <c r="AB91" s="84">
        <f t="shared" si="33"/>
        <v>110491.15499999998</v>
      </c>
      <c r="AC91" s="97"/>
      <c r="AD91" s="14"/>
      <c r="AE91" s="14"/>
      <c r="AF91" s="14"/>
      <c r="AG91" s="14"/>
      <c r="AH91" s="98">
        <f t="shared" si="34"/>
        <v>110491.15499999998</v>
      </c>
      <c r="AI91" s="103">
        <f t="shared" si="35"/>
        <v>39203</v>
      </c>
      <c r="AJ91" s="99">
        <f t="shared" si="36"/>
        <v>35354.375999999997</v>
      </c>
      <c r="AK91" s="99">
        <f t="shared" si="37"/>
        <v>3198.5569999999998</v>
      </c>
      <c r="AL91" s="99">
        <f t="shared" si="38"/>
        <v>1430.0709999999999</v>
      </c>
      <c r="AM91" s="99">
        <f t="shared" si="39"/>
        <v>774.52800000000002</v>
      </c>
      <c r="AN91" s="99">
        <f t="shared" si="40"/>
        <v>2063.3850000000002</v>
      </c>
      <c r="AO91" s="99">
        <f t="shared" si="41"/>
        <v>1169.1120000000001</v>
      </c>
      <c r="AP91" s="99">
        <f t="shared" si="42"/>
        <v>0</v>
      </c>
      <c r="AQ91" s="99">
        <f t="shared" si="43"/>
        <v>8635.6530000000002</v>
      </c>
      <c r="AR91" s="99">
        <f t="shared" si="44"/>
        <v>2871.1840000000002</v>
      </c>
      <c r="AS91" s="99">
        <f t="shared" si="45"/>
        <v>3906.0149999999999</v>
      </c>
      <c r="AT91" s="99">
        <f t="shared" si="46"/>
        <v>6777.1990000000005</v>
      </c>
      <c r="AU91" s="99">
        <f t="shared" si="47"/>
        <v>481.36599999999999</v>
      </c>
      <c r="AV91" s="99">
        <f t="shared" si="48"/>
        <v>3902.7109999999998</v>
      </c>
      <c r="AW91" s="99">
        <f t="shared" si="49"/>
        <v>547.43799999999999</v>
      </c>
      <c r="AX91" s="99">
        <f t="shared" si="50"/>
        <v>260.59300000000002</v>
      </c>
      <c r="AY91" s="99">
        <f t="shared" si="51"/>
        <v>388.63299999999998</v>
      </c>
      <c r="AZ91" s="99">
        <f t="shared" si="52"/>
        <v>1158.886</v>
      </c>
      <c r="BA91" s="99">
        <f t="shared" si="53"/>
        <v>2510.2510000000002</v>
      </c>
      <c r="BB91" s="99">
        <f t="shared" si="54"/>
        <v>9249.8779999999988</v>
      </c>
      <c r="BC91" s="99">
        <f t="shared" si="55"/>
        <v>2313.8159999999998</v>
      </c>
      <c r="BD91" s="99">
        <f t="shared" si="56"/>
        <v>102.983</v>
      </c>
      <c r="BE91" s="99">
        <f t="shared" si="57"/>
        <v>540.67999999999995</v>
      </c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</row>
    <row r="92" spans="1:185" s="6" customFormat="1" x14ac:dyDescent="0.2">
      <c r="A92" s="5">
        <v>39234</v>
      </c>
      <c r="B92" s="10">
        <v>25443.733</v>
      </c>
      <c r="C92" s="10">
        <v>1359.6489999999999</v>
      </c>
      <c r="D92" s="10">
        <v>5620.3810000000003</v>
      </c>
      <c r="E92" s="10">
        <v>89.363</v>
      </c>
      <c r="F92" s="10">
        <f t="shared" si="29"/>
        <v>32513.126000000004</v>
      </c>
      <c r="G92" s="10">
        <v>3099.576</v>
      </c>
      <c r="H92" s="10">
        <v>1299.7190000000001</v>
      </c>
      <c r="I92" s="10">
        <v>747.48299999999995</v>
      </c>
      <c r="J92" s="10">
        <v>1711.903</v>
      </c>
      <c r="K92" s="10">
        <v>670.87300000000005</v>
      </c>
      <c r="L92" s="10">
        <v>0</v>
      </c>
      <c r="M92" s="10">
        <f t="shared" si="30"/>
        <v>7529.5540000000001</v>
      </c>
      <c r="N92" s="10">
        <v>2650.3609999999999</v>
      </c>
      <c r="O92" s="10">
        <v>3566.0149999999999</v>
      </c>
      <c r="P92" s="10">
        <f t="shared" si="31"/>
        <v>6216.3760000000002</v>
      </c>
      <c r="Q92" s="10">
        <v>334.23399999999998</v>
      </c>
      <c r="R92" s="10">
        <v>2714.8389999999999</v>
      </c>
      <c r="S92" s="10">
        <v>331.50700000000001</v>
      </c>
      <c r="T92" s="10">
        <v>232.172</v>
      </c>
      <c r="U92" s="10">
        <v>278.18</v>
      </c>
      <c r="V92" s="10">
        <v>847.37900000000002</v>
      </c>
      <c r="W92" s="10">
        <v>2250.5940000000001</v>
      </c>
      <c r="X92" s="10">
        <f t="shared" si="32"/>
        <v>6988.9049999999997</v>
      </c>
      <c r="Y92" s="10">
        <v>1846.6220000000001</v>
      </c>
      <c r="Z92" s="10">
        <v>90.563999999999993</v>
      </c>
      <c r="AA92" s="10">
        <v>431.81200000000001</v>
      </c>
      <c r="AB92" s="84">
        <f t="shared" si="33"/>
        <v>92426.611600000004</v>
      </c>
      <c r="AC92" s="97"/>
      <c r="AD92" s="14"/>
      <c r="AE92" s="14"/>
      <c r="AF92" s="14"/>
      <c r="AG92" s="14"/>
      <c r="AH92" s="98">
        <f t="shared" si="34"/>
        <v>92426.611600000004</v>
      </c>
      <c r="AI92" s="103">
        <f t="shared" si="35"/>
        <v>39234</v>
      </c>
      <c r="AJ92" s="99">
        <f t="shared" si="36"/>
        <v>32513.126000000004</v>
      </c>
      <c r="AK92" s="99">
        <f t="shared" si="37"/>
        <v>3099.576</v>
      </c>
      <c r="AL92" s="99">
        <f t="shared" si="38"/>
        <v>1299.7190000000001</v>
      </c>
      <c r="AM92" s="99">
        <f t="shared" si="39"/>
        <v>747.48299999999995</v>
      </c>
      <c r="AN92" s="99">
        <f t="shared" si="40"/>
        <v>1711.903</v>
      </c>
      <c r="AO92" s="99">
        <f t="shared" si="41"/>
        <v>670.87300000000005</v>
      </c>
      <c r="AP92" s="99">
        <f t="shared" si="42"/>
        <v>0</v>
      </c>
      <c r="AQ92" s="99">
        <f t="shared" si="43"/>
        <v>7529.5540000000001</v>
      </c>
      <c r="AR92" s="99">
        <f t="shared" si="44"/>
        <v>2650.3609999999999</v>
      </c>
      <c r="AS92" s="99">
        <f t="shared" si="45"/>
        <v>3566.0149999999999</v>
      </c>
      <c r="AT92" s="99">
        <f t="shared" si="46"/>
        <v>6216.3760000000002</v>
      </c>
      <c r="AU92" s="99">
        <f t="shared" si="47"/>
        <v>334.23399999999998</v>
      </c>
      <c r="AV92" s="99">
        <f t="shared" si="48"/>
        <v>2714.8389999999999</v>
      </c>
      <c r="AW92" s="99">
        <f t="shared" si="49"/>
        <v>331.50700000000001</v>
      </c>
      <c r="AX92" s="99">
        <f t="shared" si="50"/>
        <v>232.172</v>
      </c>
      <c r="AY92" s="99">
        <f t="shared" si="51"/>
        <v>278.18</v>
      </c>
      <c r="AZ92" s="99">
        <f t="shared" si="52"/>
        <v>847.37900000000002</v>
      </c>
      <c r="BA92" s="99">
        <f t="shared" si="53"/>
        <v>2250.5940000000001</v>
      </c>
      <c r="BB92" s="99">
        <f t="shared" si="54"/>
        <v>6988.9049999999997</v>
      </c>
      <c r="BC92" s="99">
        <f t="shared" si="55"/>
        <v>1846.6220000000001</v>
      </c>
      <c r="BD92" s="99">
        <f t="shared" si="56"/>
        <v>90.563999999999993</v>
      </c>
      <c r="BE92" s="99">
        <f t="shared" si="57"/>
        <v>431.81200000000001</v>
      </c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</row>
    <row r="93" spans="1:185" s="6" customFormat="1" x14ac:dyDescent="0.2">
      <c r="A93" s="5">
        <v>39264</v>
      </c>
      <c r="B93" s="10">
        <v>27740.772000000001</v>
      </c>
      <c r="C93" s="10">
        <v>1516.607</v>
      </c>
      <c r="D93" s="10">
        <v>6860.3720000000003</v>
      </c>
      <c r="E93" s="10">
        <v>108.938</v>
      </c>
      <c r="F93" s="10">
        <f t="shared" si="29"/>
        <v>36226.689000000006</v>
      </c>
      <c r="G93" s="10">
        <v>3390.9250000000002</v>
      </c>
      <c r="H93" s="10">
        <v>1481.854</v>
      </c>
      <c r="I93" s="10">
        <v>873.024</v>
      </c>
      <c r="J93" s="10">
        <v>1921.174</v>
      </c>
      <c r="K93" s="10">
        <v>802.86400000000003</v>
      </c>
      <c r="L93" s="10">
        <v>0</v>
      </c>
      <c r="M93" s="10">
        <f t="shared" si="30"/>
        <v>8469.8410000000003</v>
      </c>
      <c r="N93" s="10">
        <v>2958.57</v>
      </c>
      <c r="O93" s="10">
        <v>4019.6019999999999</v>
      </c>
      <c r="P93" s="10">
        <f t="shared" si="31"/>
        <v>6978.1720000000005</v>
      </c>
      <c r="Q93" s="10">
        <v>371.166</v>
      </c>
      <c r="R93" s="10">
        <v>3012.9340000000002</v>
      </c>
      <c r="S93" s="10">
        <v>371.52199999999999</v>
      </c>
      <c r="T93" s="10">
        <v>255.548</v>
      </c>
      <c r="U93" s="10">
        <v>293.33999999999997</v>
      </c>
      <c r="V93" s="10">
        <v>1015.693</v>
      </c>
      <c r="W93" s="10">
        <v>2345.4250000000002</v>
      </c>
      <c r="X93" s="10">
        <f t="shared" si="32"/>
        <v>7665.6280000000006</v>
      </c>
      <c r="Y93" s="10">
        <v>2212.9540000000002</v>
      </c>
      <c r="Z93" s="10">
        <v>93.488</v>
      </c>
      <c r="AA93" s="10">
        <v>398.173</v>
      </c>
      <c r="AB93" s="84">
        <f t="shared" si="33"/>
        <v>103811.90340000001</v>
      </c>
      <c r="AC93" s="97"/>
      <c r="AD93" s="14"/>
      <c r="AE93" s="14"/>
      <c r="AF93" s="14"/>
      <c r="AG93" s="14"/>
      <c r="AH93" s="98">
        <f t="shared" si="34"/>
        <v>103811.90340000002</v>
      </c>
      <c r="AI93" s="103">
        <f t="shared" si="35"/>
        <v>39264</v>
      </c>
      <c r="AJ93" s="99">
        <f t="shared" si="36"/>
        <v>36226.689000000006</v>
      </c>
      <c r="AK93" s="99">
        <f t="shared" si="37"/>
        <v>3390.9250000000002</v>
      </c>
      <c r="AL93" s="99">
        <f t="shared" si="38"/>
        <v>1481.854</v>
      </c>
      <c r="AM93" s="99">
        <f t="shared" si="39"/>
        <v>873.024</v>
      </c>
      <c r="AN93" s="99">
        <f t="shared" si="40"/>
        <v>1921.174</v>
      </c>
      <c r="AO93" s="99">
        <f t="shared" si="41"/>
        <v>802.86400000000003</v>
      </c>
      <c r="AP93" s="99">
        <f t="shared" si="42"/>
        <v>0</v>
      </c>
      <c r="AQ93" s="99">
        <f t="shared" si="43"/>
        <v>8469.8410000000003</v>
      </c>
      <c r="AR93" s="99">
        <f t="shared" si="44"/>
        <v>2958.57</v>
      </c>
      <c r="AS93" s="99">
        <f t="shared" si="45"/>
        <v>4019.6019999999999</v>
      </c>
      <c r="AT93" s="99">
        <f t="shared" si="46"/>
        <v>6978.1720000000005</v>
      </c>
      <c r="AU93" s="99">
        <f t="shared" si="47"/>
        <v>371.166</v>
      </c>
      <c r="AV93" s="99">
        <f t="shared" si="48"/>
        <v>3012.9340000000002</v>
      </c>
      <c r="AW93" s="99">
        <f t="shared" si="49"/>
        <v>371.52199999999999</v>
      </c>
      <c r="AX93" s="99">
        <f t="shared" si="50"/>
        <v>255.548</v>
      </c>
      <c r="AY93" s="99">
        <f t="shared" si="51"/>
        <v>293.33999999999997</v>
      </c>
      <c r="AZ93" s="99">
        <f t="shared" si="52"/>
        <v>1015.693</v>
      </c>
      <c r="BA93" s="99">
        <f t="shared" si="53"/>
        <v>2345.4250000000002</v>
      </c>
      <c r="BB93" s="99">
        <f t="shared" si="54"/>
        <v>7665.6280000000006</v>
      </c>
      <c r="BC93" s="99">
        <f t="shared" si="55"/>
        <v>2212.9540000000002</v>
      </c>
      <c r="BD93" s="99">
        <f t="shared" si="56"/>
        <v>93.488</v>
      </c>
      <c r="BE93" s="99">
        <f t="shared" si="57"/>
        <v>398.173</v>
      </c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</row>
    <row r="94" spans="1:185" s="6" customFormat="1" x14ac:dyDescent="0.2">
      <c r="A94" s="5">
        <v>39295</v>
      </c>
      <c r="B94" s="10">
        <v>28297.73</v>
      </c>
      <c r="C94" s="10">
        <v>1457.5619999999999</v>
      </c>
      <c r="D94" s="10">
        <v>6988.0069999999996</v>
      </c>
      <c r="E94" s="10">
        <v>91.852999999999994</v>
      </c>
      <c r="F94" s="10">
        <f t="shared" si="29"/>
        <v>36835.152000000002</v>
      </c>
      <c r="G94" s="10">
        <v>3465.4580000000001</v>
      </c>
      <c r="H94" s="10">
        <v>1471.3489999999999</v>
      </c>
      <c r="I94" s="10">
        <v>904.452</v>
      </c>
      <c r="J94" s="10">
        <v>1926.42</v>
      </c>
      <c r="K94" s="10">
        <v>817.34299999999996</v>
      </c>
      <c r="L94" s="10">
        <v>0</v>
      </c>
      <c r="M94" s="10">
        <f t="shared" si="30"/>
        <v>8585.0220000000008</v>
      </c>
      <c r="N94" s="10">
        <v>2937.3589999999999</v>
      </c>
      <c r="O94" s="10">
        <v>3862.413</v>
      </c>
      <c r="P94" s="10">
        <f t="shared" si="31"/>
        <v>6799.7719999999999</v>
      </c>
      <c r="Q94" s="10">
        <v>353.02100000000002</v>
      </c>
      <c r="R94" s="10">
        <v>2975.0639999999999</v>
      </c>
      <c r="S94" s="10">
        <v>375.01799999999997</v>
      </c>
      <c r="T94" s="10">
        <v>281.98399999999998</v>
      </c>
      <c r="U94" s="10">
        <v>303.27499999999998</v>
      </c>
      <c r="V94" s="10">
        <v>1001.252</v>
      </c>
      <c r="W94" s="10">
        <v>2334.5149999999999</v>
      </c>
      <c r="X94" s="10">
        <f t="shared" si="32"/>
        <v>7624.128999999999</v>
      </c>
      <c r="Y94" s="10">
        <v>2226.4299999999998</v>
      </c>
      <c r="Z94" s="10">
        <v>132.82300000000001</v>
      </c>
      <c r="AA94" s="10">
        <v>521.48900000000003</v>
      </c>
      <c r="AB94" s="84">
        <f t="shared" si="33"/>
        <v>104888.4192</v>
      </c>
      <c r="AC94" s="97"/>
      <c r="AD94" s="14"/>
      <c r="AE94" s="14"/>
      <c r="AF94" s="14"/>
      <c r="AG94" s="14"/>
      <c r="AH94" s="98">
        <f t="shared" si="34"/>
        <v>104888.4192</v>
      </c>
      <c r="AI94" s="103">
        <f t="shared" si="35"/>
        <v>39295</v>
      </c>
      <c r="AJ94" s="99">
        <f t="shared" si="36"/>
        <v>36835.152000000002</v>
      </c>
      <c r="AK94" s="99">
        <f t="shared" si="37"/>
        <v>3465.4580000000001</v>
      </c>
      <c r="AL94" s="99">
        <f t="shared" si="38"/>
        <v>1471.3489999999999</v>
      </c>
      <c r="AM94" s="99">
        <f t="shared" si="39"/>
        <v>904.452</v>
      </c>
      <c r="AN94" s="99">
        <f t="shared" si="40"/>
        <v>1926.42</v>
      </c>
      <c r="AO94" s="99">
        <f t="shared" si="41"/>
        <v>817.34299999999996</v>
      </c>
      <c r="AP94" s="99">
        <f t="shared" si="42"/>
        <v>0</v>
      </c>
      <c r="AQ94" s="99">
        <f t="shared" si="43"/>
        <v>8585.0220000000008</v>
      </c>
      <c r="AR94" s="99">
        <f t="shared" si="44"/>
        <v>2937.3589999999999</v>
      </c>
      <c r="AS94" s="99">
        <f t="shared" si="45"/>
        <v>3862.413</v>
      </c>
      <c r="AT94" s="99">
        <f t="shared" si="46"/>
        <v>6799.7719999999999</v>
      </c>
      <c r="AU94" s="99">
        <f t="shared" si="47"/>
        <v>353.02100000000002</v>
      </c>
      <c r="AV94" s="99">
        <f t="shared" si="48"/>
        <v>2975.0639999999999</v>
      </c>
      <c r="AW94" s="99">
        <f t="shared" si="49"/>
        <v>375.01799999999997</v>
      </c>
      <c r="AX94" s="99">
        <f t="shared" si="50"/>
        <v>281.98399999999998</v>
      </c>
      <c r="AY94" s="99">
        <f t="shared" si="51"/>
        <v>303.27499999999998</v>
      </c>
      <c r="AZ94" s="99">
        <f t="shared" si="52"/>
        <v>1001.252</v>
      </c>
      <c r="BA94" s="99">
        <f t="shared" si="53"/>
        <v>2334.5149999999999</v>
      </c>
      <c r="BB94" s="99">
        <f t="shared" si="54"/>
        <v>7624.128999999999</v>
      </c>
      <c r="BC94" s="99">
        <f t="shared" si="55"/>
        <v>2226.4299999999998</v>
      </c>
      <c r="BD94" s="99">
        <f t="shared" si="56"/>
        <v>132.82300000000001</v>
      </c>
      <c r="BE94" s="99">
        <f t="shared" si="57"/>
        <v>521.48900000000003</v>
      </c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</row>
    <row r="95" spans="1:185" s="6" customFormat="1" x14ac:dyDescent="0.2">
      <c r="A95" s="5">
        <v>39326</v>
      </c>
      <c r="B95" s="10">
        <v>25403.804</v>
      </c>
      <c r="C95" s="10">
        <v>1475.7850000000001</v>
      </c>
      <c r="D95" s="10">
        <v>6311.6769999999997</v>
      </c>
      <c r="E95" s="10">
        <v>111.691</v>
      </c>
      <c r="F95" s="10">
        <f t="shared" si="29"/>
        <v>33302.957000000002</v>
      </c>
      <c r="G95" s="10">
        <v>3206.9830000000002</v>
      </c>
      <c r="H95" s="10">
        <v>1142.05</v>
      </c>
      <c r="I95" s="10">
        <v>861.93100000000004</v>
      </c>
      <c r="J95" s="10">
        <v>2058.3609999999999</v>
      </c>
      <c r="K95" s="10">
        <v>742.92700000000002</v>
      </c>
      <c r="L95" s="10">
        <v>0</v>
      </c>
      <c r="M95" s="10">
        <f t="shared" si="30"/>
        <v>8012.2519999999995</v>
      </c>
      <c r="N95" s="10">
        <v>2570.0500000000002</v>
      </c>
      <c r="O95" s="10">
        <v>3380.9580000000001</v>
      </c>
      <c r="P95" s="10">
        <f t="shared" si="31"/>
        <v>5951.0079999999998</v>
      </c>
      <c r="Q95" s="10">
        <v>324.66699999999997</v>
      </c>
      <c r="R95" s="10">
        <v>2687.0770000000002</v>
      </c>
      <c r="S95" s="10">
        <v>340.77</v>
      </c>
      <c r="T95" s="10">
        <v>259.48899999999998</v>
      </c>
      <c r="U95" s="10">
        <v>309.77100000000002</v>
      </c>
      <c r="V95" s="10">
        <v>952.53899999999999</v>
      </c>
      <c r="W95" s="10">
        <v>2063.8850000000002</v>
      </c>
      <c r="X95" s="10">
        <f t="shared" si="32"/>
        <v>6938.1980000000003</v>
      </c>
      <c r="Y95" s="10">
        <v>2003.297</v>
      </c>
      <c r="Z95" s="10">
        <v>147.86099999999999</v>
      </c>
      <c r="AA95" s="10">
        <v>542.60799999999995</v>
      </c>
      <c r="AB95" s="84">
        <f t="shared" si="33"/>
        <v>95356.125400000004</v>
      </c>
      <c r="AC95" s="97"/>
      <c r="AD95" s="14"/>
      <c r="AE95" s="14"/>
      <c r="AF95" s="14"/>
      <c r="AG95" s="14"/>
      <c r="AH95" s="98">
        <f t="shared" si="34"/>
        <v>95356.12539999999</v>
      </c>
      <c r="AI95" s="103">
        <f t="shared" si="35"/>
        <v>39326</v>
      </c>
      <c r="AJ95" s="99">
        <f t="shared" si="36"/>
        <v>33302.957000000002</v>
      </c>
      <c r="AK95" s="99">
        <f t="shared" si="37"/>
        <v>3206.9830000000002</v>
      </c>
      <c r="AL95" s="99">
        <f t="shared" si="38"/>
        <v>1142.05</v>
      </c>
      <c r="AM95" s="99">
        <f t="shared" si="39"/>
        <v>861.93100000000004</v>
      </c>
      <c r="AN95" s="99">
        <f t="shared" si="40"/>
        <v>2058.3609999999999</v>
      </c>
      <c r="AO95" s="99">
        <f t="shared" si="41"/>
        <v>742.92700000000002</v>
      </c>
      <c r="AP95" s="99">
        <f t="shared" si="42"/>
        <v>0</v>
      </c>
      <c r="AQ95" s="99">
        <f t="shared" si="43"/>
        <v>8012.2519999999995</v>
      </c>
      <c r="AR95" s="99">
        <f t="shared" si="44"/>
        <v>2570.0500000000002</v>
      </c>
      <c r="AS95" s="99">
        <f t="shared" si="45"/>
        <v>3380.9580000000001</v>
      </c>
      <c r="AT95" s="99">
        <f t="shared" si="46"/>
        <v>5951.0079999999998</v>
      </c>
      <c r="AU95" s="99">
        <f t="shared" si="47"/>
        <v>324.66699999999997</v>
      </c>
      <c r="AV95" s="99">
        <f t="shared" si="48"/>
        <v>2687.0770000000002</v>
      </c>
      <c r="AW95" s="99">
        <f t="shared" si="49"/>
        <v>340.77</v>
      </c>
      <c r="AX95" s="99">
        <f t="shared" si="50"/>
        <v>259.48899999999998</v>
      </c>
      <c r="AY95" s="99">
        <f t="shared" si="51"/>
        <v>309.77100000000002</v>
      </c>
      <c r="AZ95" s="99">
        <f t="shared" si="52"/>
        <v>952.53899999999999</v>
      </c>
      <c r="BA95" s="99">
        <f t="shared" si="53"/>
        <v>2063.8850000000002</v>
      </c>
      <c r="BB95" s="99">
        <f t="shared" si="54"/>
        <v>6938.1980000000003</v>
      </c>
      <c r="BC95" s="99">
        <f t="shared" si="55"/>
        <v>2003.297</v>
      </c>
      <c r="BD95" s="99">
        <f t="shared" si="56"/>
        <v>147.86099999999999</v>
      </c>
      <c r="BE95" s="99">
        <f t="shared" si="57"/>
        <v>542.60799999999995</v>
      </c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</row>
    <row r="96" spans="1:185" s="6" customFormat="1" x14ac:dyDescent="0.2">
      <c r="A96" s="5">
        <v>39356</v>
      </c>
      <c r="B96" s="10">
        <v>27834.805</v>
      </c>
      <c r="C96" s="10">
        <v>1426.9159999999999</v>
      </c>
      <c r="D96" s="10">
        <v>6195.8559999999998</v>
      </c>
      <c r="E96" s="10">
        <v>113.733</v>
      </c>
      <c r="F96" s="10">
        <f t="shared" si="29"/>
        <v>35571.310000000005</v>
      </c>
      <c r="G96" s="10">
        <v>3392.3829999999998</v>
      </c>
      <c r="H96" s="10">
        <v>1396.51</v>
      </c>
      <c r="I96" s="10">
        <v>863.55799999999999</v>
      </c>
      <c r="J96" s="10">
        <v>1839.9580000000001</v>
      </c>
      <c r="K96" s="10">
        <v>833.34699999999998</v>
      </c>
      <c r="L96" s="10">
        <v>0</v>
      </c>
      <c r="M96" s="10">
        <f t="shared" si="30"/>
        <v>8325.7559999999994</v>
      </c>
      <c r="N96" s="10">
        <v>2627.2460000000001</v>
      </c>
      <c r="O96" s="10">
        <v>3747.4380000000001</v>
      </c>
      <c r="P96" s="10">
        <f t="shared" si="31"/>
        <v>6374.6840000000002</v>
      </c>
      <c r="Q96" s="10">
        <v>366.12299999999999</v>
      </c>
      <c r="R96" s="10">
        <v>3050.7710000000002</v>
      </c>
      <c r="S96" s="10">
        <v>389.798</v>
      </c>
      <c r="T96" s="10">
        <v>271.85399999999998</v>
      </c>
      <c r="U96" s="10">
        <v>334.27800000000002</v>
      </c>
      <c r="V96" s="10">
        <v>940.44500000000005</v>
      </c>
      <c r="W96" s="10">
        <v>2351.346</v>
      </c>
      <c r="X96" s="10">
        <f t="shared" si="32"/>
        <v>7704.6149999999998</v>
      </c>
      <c r="Y96" s="10">
        <v>2267.7629999999999</v>
      </c>
      <c r="Z96" s="10">
        <v>127.123</v>
      </c>
      <c r="AA96" s="10">
        <v>546.74099999999999</v>
      </c>
      <c r="AB96" s="84">
        <f t="shared" si="33"/>
        <v>103628.3178</v>
      </c>
      <c r="AC96" s="97"/>
      <c r="AD96" s="14"/>
      <c r="AE96" s="14"/>
      <c r="AF96" s="14"/>
      <c r="AG96" s="14"/>
      <c r="AH96" s="98">
        <f t="shared" si="34"/>
        <v>103628.3178</v>
      </c>
      <c r="AI96" s="103">
        <f t="shared" si="35"/>
        <v>39356</v>
      </c>
      <c r="AJ96" s="99">
        <f t="shared" si="36"/>
        <v>35571.310000000005</v>
      </c>
      <c r="AK96" s="99">
        <f t="shared" si="37"/>
        <v>3392.3829999999998</v>
      </c>
      <c r="AL96" s="99">
        <f t="shared" si="38"/>
        <v>1396.51</v>
      </c>
      <c r="AM96" s="99">
        <f t="shared" si="39"/>
        <v>863.55799999999999</v>
      </c>
      <c r="AN96" s="99">
        <f t="shared" si="40"/>
        <v>1839.9580000000001</v>
      </c>
      <c r="AO96" s="99">
        <f t="shared" si="41"/>
        <v>833.34699999999998</v>
      </c>
      <c r="AP96" s="99">
        <f t="shared" si="42"/>
        <v>0</v>
      </c>
      <c r="AQ96" s="99">
        <f t="shared" si="43"/>
        <v>8325.7559999999994</v>
      </c>
      <c r="AR96" s="99">
        <f t="shared" si="44"/>
        <v>2627.2460000000001</v>
      </c>
      <c r="AS96" s="99">
        <f t="shared" si="45"/>
        <v>3747.4380000000001</v>
      </c>
      <c r="AT96" s="99">
        <f t="shared" si="46"/>
        <v>6374.6840000000002</v>
      </c>
      <c r="AU96" s="99">
        <f t="shared" si="47"/>
        <v>366.12299999999999</v>
      </c>
      <c r="AV96" s="99">
        <f t="shared" si="48"/>
        <v>3050.7710000000002</v>
      </c>
      <c r="AW96" s="99">
        <f t="shared" si="49"/>
        <v>389.798</v>
      </c>
      <c r="AX96" s="99">
        <f t="shared" si="50"/>
        <v>271.85399999999998</v>
      </c>
      <c r="AY96" s="99">
        <f t="shared" si="51"/>
        <v>334.27800000000002</v>
      </c>
      <c r="AZ96" s="99">
        <f t="shared" si="52"/>
        <v>940.44500000000005</v>
      </c>
      <c r="BA96" s="99">
        <f t="shared" si="53"/>
        <v>2351.346</v>
      </c>
      <c r="BB96" s="99">
        <f t="shared" si="54"/>
        <v>7704.6149999999998</v>
      </c>
      <c r="BC96" s="99">
        <f t="shared" si="55"/>
        <v>2267.7629999999999</v>
      </c>
      <c r="BD96" s="99">
        <f t="shared" si="56"/>
        <v>127.123</v>
      </c>
      <c r="BE96" s="99">
        <f t="shared" si="57"/>
        <v>546.74099999999999</v>
      </c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</row>
    <row r="97" spans="1:185" s="6" customFormat="1" x14ac:dyDescent="0.2">
      <c r="A97" s="5">
        <v>39387</v>
      </c>
      <c r="B97" s="10">
        <v>27891.288</v>
      </c>
      <c r="C97" s="10">
        <v>1485.3520000000001</v>
      </c>
      <c r="D97" s="10">
        <v>5310.8890000000001</v>
      </c>
      <c r="E97" s="10">
        <v>77.774000000000001</v>
      </c>
      <c r="F97" s="10">
        <f t="shared" si="29"/>
        <v>34765.303</v>
      </c>
      <c r="G97" s="10">
        <v>3133.3910000000001</v>
      </c>
      <c r="H97" s="10">
        <v>1235.528</v>
      </c>
      <c r="I97" s="10">
        <v>841.96900000000005</v>
      </c>
      <c r="J97" s="10">
        <v>1614.325</v>
      </c>
      <c r="K97" s="10">
        <v>765.625</v>
      </c>
      <c r="L97" s="10">
        <v>0</v>
      </c>
      <c r="M97" s="10">
        <f t="shared" si="30"/>
        <v>7590.8379999999997</v>
      </c>
      <c r="N97" s="10">
        <v>2446.0990000000002</v>
      </c>
      <c r="O97" s="10">
        <v>3394.5149999999999</v>
      </c>
      <c r="P97" s="10">
        <f t="shared" si="31"/>
        <v>5840.6139999999996</v>
      </c>
      <c r="Q97" s="10">
        <v>331.642</v>
      </c>
      <c r="R97" s="10">
        <v>2859.2449999999999</v>
      </c>
      <c r="S97" s="10">
        <v>366.19099999999997</v>
      </c>
      <c r="T97" s="10">
        <v>265.88200000000001</v>
      </c>
      <c r="U97" s="10">
        <v>312.80799999999999</v>
      </c>
      <c r="V97" s="10">
        <v>893.68100000000004</v>
      </c>
      <c r="W97" s="10">
        <v>2270.6559999999999</v>
      </c>
      <c r="X97" s="10">
        <f t="shared" si="32"/>
        <v>7300.1050000000005</v>
      </c>
      <c r="Y97" s="10">
        <v>2156.779</v>
      </c>
      <c r="Z97" s="10">
        <v>103.88800000000001</v>
      </c>
      <c r="AA97" s="10">
        <v>531.36199999999997</v>
      </c>
      <c r="AB97" s="84">
        <f t="shared" si="33"/>
        <v>98699.6296</v>
      </c>
      <c r="AC97" s="97"/>
      <c r="AD97" s="14"/>
      <c r="AE97" s="14"/>
      <c r="AF97" s="14"/>
      <c r="AG97" s="14"/>
      <c r="AH97" s="98">
        <f t="shared" si="34"/>
        <v>98699.6296</v>
      </c>
      <c r="AI97" s="103">
        <f t="shared" si="35"/>
        <v>39387</v>
      </c>
      <c r="AJ97" s="99">
        <f t="shared" si="36"/>
        <v>34765.303</v>
      </c>
      <c r="AK97" s="99">
        <f t="shared" si="37"/>
        <v>3133.3910000000001</v>
      </c>
      <c r="AL97" s="99">
        <f t="shared" si="38"/>
        <v>1235.528</v>
      </c>
      <c r="AM97" s="99">
        <f t="shared" si="39"/>
        <v>841.96900000000005</v>
      </c>
      <c r="AN97" s="99">
        <f t="shared" si="40"/>
        <v>1614.325</v>
      </c>
      <c r="AO97" s="99">
        <f t="shared" si="41"/>
        <v>765.625</v>
      </c>
      <c r="AP97" s="99">
        <f t="shared" si="42"/>
        <v>0</v>
      </c>
      <c r="AQ97" s="99">
        <f t="shared" si="43"/>
        <v>7590.8379999999997</v>
      </c>
      <c r="AR97" s="99">
        <f t="shared" si="44"/>
        <v>2446.0990000000002</v>
      </c>
      <c r="AS97" s="99">
        <f t="shared" si="45"/>
        <v>3394.5149999999999</v>
      </c>
      <c r="AT97" s="99">
        <f t="shared" si="46"/>
        <v>5840.6139999999996</v>
      </c>
      <c r="AU97" s="99">
        <f t="shared" si="47"/>
        <v>331.642</v>
      </c>
      <c r="AV97" s="99">
        <f t="shared" si="48"/>
        <v>2859.2449999999999</v>
      </c>
      <c r="AW97" s="99">
        <f t="shared" si="49"/>
        <v>366.19099999999997</v>
      </c>
      <c r="AX97" s="99">
        <f t="shared" si="50"/>
        <v>265.88200000000001</v>
      </c>
      <c r="AY97" s="99">
        <f t="shared" si="51"/>
        <v>312.80799999999999</v>
      </c>
      <c r="AZ97" s="99">
        <f t="shared" si="52"/>
        <v>893.68100000000004</v>
      </c>
      <c r="BA97" s="99">
        <f t="shared" si="53"/>
        <v>2270.6559999999999</v>
      </c>
      <c r="BB97" s="99">
        <f t="shared" si="54"/>
        <v>7300.1050000000005</v>
      </c>
      <c r="BC97" s="99">
        <f t="shared" si="55"/>
        <v>2156.779</v>
      </c>
      <c r="BD97" s="99">
        <f t="shared" si="56"/>
        <v>103.88800000000001</v>
      </c>
      <c r="BE97" s="99">
        <f t="shared" si="57"/>
        <v>531.36199999999997</v>
      </c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</row>
    <row r="98" spans="1:185" s="6" customFormat="1" x14ac:dyDescent="0.2">
      <c r="A98" s="5">
        <v>39417</v>
      </c>
      <c r="B98" s="10">
        <v>26645.986000000001</v>
      </c>
      <c r="C98" s="10">
        <v>1394.6120000000001</v>
      </c>
      <c r="D98" s="10">
        <v>4552.1469999999999</v>
      </c>
      <c r="E98" s="10">
        <v>77.010000000000005</v>
      </c>
      <c r="F98" s="10">
        <f t="shared" si="29"/>
        <v>32669.755000000001</v>
      </c>
      <c r="G98" s="10">
        <v>2737.5889999999999</v>
      </c>
      <c r="H98" s="10">
        <v>1098.1579999999999</v>
      </c>
      <c r="I98" s="10">
        <v>701.42399999999998</v>
      </c>
      <c r="J98" s="10">
        <v>1563.933</v>
      </c>
      <c r="K98" s="10">
        <v>789.03200000000004</v>
      </c>
      <c r="L98" s="10">
        <v>0</v>
      </c>
      <c r="M98" s="10">
        <f t="shared" si="30"/>
        <v>6890.1360000000004</v>
      </c>
      <c r="N98" s="10">
        <v>2419.4760000000001</v>
      </c>
      <c r="O98" s="10">
        <v>2958.0479999999998</v>
      </c>
      <c r="P98" s="10">
        <f t="shared" si="31"/>
        <v>5377.5239999999994</v>
      </c>
      <c r="Q98" s="10">
        <v>356.93099999999998</v>
      </c>
      <c r="R98" s="10">
        <v>2745.3679999999999</v>
      </c>
      <c r="S98" s="10">
        <v>353.517</v>
      </c>
      <c r="T98" s="10">
        <v>256.10899999999998</v>
      </c>
      <c r="U98" s="10">
        <v>285.33999999999997</v>
      </c>
      <c r="V98" s="10">
        <v>829.97799999999995</v>
      </c>
      <c r="W98" s="10">
        <v>2173.027</v>
      </c>
      <c r="X98" s="10">
        <f t="shared" si="32"/>
        <v>7000.2699999999995</v>
      </c>
      <c r="Y98" s="10">
        <v>2138.21</v>
      </c>
      <c r="Z98" s="10">
        <v>98.457999999999998</v>
      </c>
      <c r="AA98" s="10">
        <v>552.476</v>
      </c>
      <c r="AB98" s="84">
        <f t="shared" si="33"/>
        <v>94062.963799999998</v>
      </c>
      <c r="AC98" s="12"/>
      <c r="AH98" s="84">
        <f t="shared" si="34"/>
        <v>94062.963799999998</v>
      </c>
      <c r="AI98" s="103">
        <f t="shared" si="35"/>
        <v>39417</v>
      </c>
      <c r="AJ98" s="79">
        <f t="shared" si="36"/>
        <v>32669.755000000001</v>
      </c>
      <c r="AK98" s="79">
        <f t="shared" si="37"/>
        <v>2737.5889999999999</v>
      </c>
      <c r="AL98" s="79">
        <f t="shared" si="38"/>
        <v>1098.1579999999999</v>
      </c>
      <c r="AM98" s="79">
        <f t="shared" si="39"/>
        <v>701.42399999999998</v>
      </c>
      <c r="AN98" s="79">
        <f t="shared" si="40"/>
        <v>1563.933</v>
      </c>
      <c r="AO98" s="79">
        <f t="shared" si="41"/>
        <v>789.03200000000004</v>
      </c>
      <c r="AP98" s="79">
        <f t="shared" si="42"/>
        <v>0</v>
      </c>
      <c r="AQ98" s="79">
        <f t="shared" si="43"/>
        <v>6890.1360000000004</v>
      </c>
      <c r="AR98" s="79">
        <f t="shared" si="44"/>
        <v>2419.4760000000001</v>
      </c>
      <c r="AS98" s="79">
        <f t="shared" si="45"/>
        <v>2958.0479999999998</v>
      </c>
      <c r="AT98" s="79">
        <f t="shared" si="46"/>
        <v>5377.5239999999994</v>
      </c>
      <c r="AU98" s="79">
        <f t="shared" si="47"/>
        <v>356.93099999999998</v>
      </c>
      <c r="AV98" s="79">
        <f t="shared" si="48"/>
        <v>2745.3679999999999</v>
      </c>
      <c r="AW98" s="79">
        <f t="shared" si="49"/>
        <v>353.517</v>
      </c>
      <c r="AX98" s="79">
        <f t="shared" si="50"/>
        <v>256.10899999999998</v>
      </c>
      <c r="AY98" s="79">
        <f t="shared" si="51"/>
        <v>285.33999999999997</v>
      </c>
      <c r="AZ98" s="79">
        <f t="shared" si="52"/>
        <v>829.97799999999995</v>
      </c>
      <c r="BA98" s="79">
        <f t="shared" si="53"/>
        <v>2173.027</v>
      </c>
      <c r="BB98" s="79">
        <f t="shared" si="54"/>
        <v>7000.2699999999995</v>
      </c>
      <c r="BC98" s="79">
        <f t="shared" si="55"/>
        <v>2138.21</v>
      </c>
      <c r="BD98" s="79">
        <f t="shared" si="56"/>
        <v>98.457999999999998</v>
      </c>
      <c r="BE98" s="79">
        <f t="shared" si="57"/>
        <v>552.476</v>
      </c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</row>
    <row r="99" spans="1:185" x14ac:dyDescent="0.2">
      <c r="A99" s="3">
        <v>39448</v>
      </c>
      <c r="B99" s="10">
        <v>28987.596000000001</v>
      </c>
      <c r="C99" s="10">
        <v>1682.2460000000001</v>
      </c>
      <c r="D99" s="10">
        <v>4098.518</v>
      </c>
      <c r="E99" s="10">
        <v>91.11</v>
      </c>
      <c r="F99" s="10">
        <f t="shared" si="29"/>
        <v>34859.47</v>
      </c>
      <c r="G99" s="10">
        <v>2910.0030000000002</v>
      </c>
      <c r="H99" s="10">
        <v>991.93299999999999</v>
      </c>
      <c r="I99" s="10">
        <v>503.07400000000001</v>
      </c>
      <c r="J99" s="10">
        <v>1571.434</v>
      </c>
      <c r="K99" s="10">
        <v>947.21299999999997</v>
      </c>
      <c r="L99" s="10">
        <v>709.91700000000003</v>
      </c>
      <c r="M99" s="10">
        <f>SUM(G99:L99)</f>
        <v>7633.5740000000005</v>
      </c>
      <c r="N99" s="10">
        <v>2504.8209999999999</v>
      </c>
      <c r="O99" s="10">
        <v>3226.8629999999998</v>
      </c>
      <c r="P99" s="10">
        <f>SUM(N99:O99)</f>
        <v>5731.6839999999993</v>
      </c>
      <c r="Q99" s="10">
        <v>327.89299999999997</v>
      </c>
      <c r="R99" s="10">
        <v>3151.8820000000001</v>
      </c>
      <c r="S99" s="10">
        <v>400.71499999999997</v>
      </c>
      <c r="T99" s="10">
        <v>277.50400000000002</v>
      </c>
      <c r="U99" s="10">
        <v>200.334</v>
      </c>
      <c r="V99" s="10">
        <v>953.01599999999996</v>
      </c>
      <c r="W99" s="10">
        <v>2425.8429999999998</v>
      </c>
      <c r="X99" s="10">
        <f>SUM(Q99:W99)</f>
        <v>7737.1869999999999</v>
      </c>
      <c r="Y99" s="10">
        <v>2395.6950000000002</v>
      </c>
      <c r="Z99" s="10">
        <v>126.21599999999999</v>
      </c>
      <c r="AA99" s="10">
        <v>522.55499999999995</v>
      </c>
      <c r="AB99" s="84">
        <f t="shared" si="33"/>
        <v>102811.27399999999</v>
      </c>
      <c r="AC99" s="12"/>
      <c r="AH99" s="84">
        <f t="shared" si="34"/>
        <v>102811.274</v>
      </c>
      <c r="AI99" s="103">
        <f t="shared" si="35"/>
        <v>39448</v>
      </c>
      <c r="AJ99" s="79">
        <f t="shared" si="36"/>
        <v>34859.47</v>
      </c>
      <c r="AK99" s="79">
        <f t="shared" si="37"/>
        <v>2910.0030000000002</v>
      </c>
      <c r="AL99" s="79">
        <f t="shared" si="38"/>
        <v>991.93299999999999</v>
      </c>
      <c r="AM99" s="79">
        <f t="shared" si="39"/>
        <v>503.07400000000001</v>
      </c>
      <c r="AN99" s="79">
        <f t="shared" si="40"/>
        <v>1571.434</v>
      </c>
      <c r="AO99" s="79">
        <f t="shared" si="41"/>
        <v>947.21299999999997</v>
      </c>
      <c r="AP99" s="79">
        <f t="shared" si="42"/>
        <v>709.91700000000003</v>
      </c>
      <c r="AQ99" s="79">
        <f t="shared" si="43"/>
        <v>7633.5740000000005</v>
      </c>
      <c r="AR99" s="79">
        <f t="shared" si="44"/>
        <v>2504.8209999999999</v>
      </c>
      <c r="AS99" s="79">
        <f t="shared" si="45"/>
        <v>3226.8629999999998</v>
      </c>
      <c r="AT99" s="79">
        <f t="shared" si="46"/>
        <v>5731.6839999999993</v>
      </c>
      <c r="AU99" s="79">
        <f t="shared" si="47"/>
        <v>327.89299999999997</v>
      </c>
      <c r="AV99" s="79">
        <f t="shared" si="48"/>
        <v>3151.8820000000001</v>
      </c>
      <c r="AW99" s="79">
        <f t="shared" si="49"/>
        <v>400.71499999999997</v>
      </c>
      <c r="AX99" s="79">
        <f t="shared" si="50"/>
        <v>277.50400000000002</v>
      </c>
      <c r="AY99" s="79">
        <f t="shared" si="51"/>
        <v>200.334</v>
      </c>
      <c r="AZ99" s="79">
        <f t="shared" si="52"/>
        <v>953.01599999999996</v>
      </c>
      <c r="BA99" s="79">
        <f t="shared" si="53"/>
        <v>2425.8429999999998</v>
      </c>
      <c r="BB99" s="79">
        <f t="shared" si="54"/>
        <v>7737.1869999999999</v>
      </c>
      <c r="BC99" s="79">
        <f t="shared" si="55"/>
        <v>2395.6950000000002</v>
      </c>
      <c r="BD99" s="79">
        <f t="shared" si="56"/>
        <v>126.21599999999999</v>
      </c>
      <c r="BE99" s="79">
        <f t="shared" si="57"/>
        <v>522.55499999999995</v>
      </c>
    </row>
    <row r="100" spans="1:185" x14ac:dyDescent="0.2">
      <c r="A100" s="3">
        <v>39479</v>
      </c>
      <c r="B100" s="10">
        <v>26345.593000000001</v>
      </c>
      <c r="C100" s="10">
        <v>1442.8240000000001</v>
      </c>
      <c r="D100" s="10">
        <v>3677.1529999999998</v>
      </c>
      <c r="E100" s="10">
        <v>76.346000000000004</v>
      </c>
      <c r="F100" s="10">
        <f t="shared" si="29"/>
        <v>31541.916000000001</v>
      </c>
      <c r="G100" s="10">
        <v>2603.7800000000002</v>
      </c>
      <c r="H100" s="10">
        <v>1065.5530000000001</v>
      </c>
      <c r="I100" s="10">
        <v>478.09699999999998</v>
      </c>
      <c r="J100" s="10">
        <v>1561.76</v>
      </c>
      <c r="K100" s="10">
        <v>774.23500000000001</v>
      </c>
      <c r="L100" s="10">
        <v>638.66</v>
      </c>
      <c r="M100" s="10">
        <f>SUM(G100:L100)</f>
        <v>7122.085</v>
      </c>
      <c r="N100" s="10">
        <v>2270.41</v>
      </c>
      <c r="O100" s="10">
        <v>2999.518</v>
      </c>
      <c r="P100" s="10">
        <f t="shared" ref="P100:P124" si="58">SUM(N100:O100)</f>
        <v>5269.9279999999999</v>
      </c>
      <c r="Q100" s="10">
        <v>284.43599999999998</v>
      </c>
      <c r="R100" s="10">
        <v>2836.732</v>
      </c>
      <c r="S100" s="10">
        <v>367.93400000000003</v>
      </c>
      <c r="T100" s="10">
        <v>249.18799999999999</v>
      </c>
      <c r="U100" s="10">
        <v>160.62</v>
      </c>
      <c r="V100" s="10">
        <v>822.52</v>
      </c>
      <c r="W100" s="10">
        <v>2194.9340000000002</v>
      </c>
      <c r="X100" s="10">
        <f t="shared" ref="X100:X124" si="59">SUM(Q100:W100)</f>
        <v>6916.3640000000005</v>
      </c>
      <c r="Y100" s="10">
        <v>2139.9659999999999</v>
      </c>
      <c r="Z100" s="10">
        <v>108.708</v>
      </c>
      <c r="AA100" s="10">
        <v>446.22500000000002</v>
      </c>
      <c r="AB100" s="84">
        <f t="shared" si="33"/>
        <v>92640.656000000003</v>
      </c>
      <c r="AC100" s="12"/>
      <c r="AH100" s="84">
        <f t="shared" si="34"/>
        <v>92640.656000000017</v>
      </c>
      <c r="AI100" s="103">
        <f t="shared" si="35"/>
        <v>39479</v>
      </c>
      <c r="AJ100" s="79">
        <f t="shared" si="36"/>
        <v>31541.916000000001</v>
      </c>
      <c r="AK100" s="79">
        <f t="shared" si="37"/>
        <v>2603.7800000000002</v>
      </c>
      <c r="AL100" s="79">
        <f t="shared" si="38"/>
        <v>1065.5530000000001</v>
      </c>
      <c r="AM100" s="79">
        <f t="shared" si="39"/>
        <v>478.09699999999998</v>
      </c>
      <c r="AN100" s="79">
        <f t="shared" si="40"/>
        <v>1561.76</v>
      </c>
      <c r="AO100" s="79">
        <f t="shared" si="41"/>
        <v>774.23500000000001</v>
      </c>
      <c r="AP100" s="79">
        <f t="shared" si="42"/>
        <v>638.66</v>
      </c>
      <c r="AQ100" s="79">
        <f t="shared" si="43"/>
        <v>7122.085</v>
      </c>
      <c r="AR100" s="79">
        <f t="shared" si="44"/>
        <v>2270.41</v>
      </c>
      <c r="AS100" s="79">
        <f t="shared" si="45"/>
        <v>2999.518</v>
      </c>
      <c r="AT100" s="79">
        <f t="shared" si="46"/>
        <v>5269.9279999999999</v>
      </c>
      <c r="AU100" s="79">
        <f t="shared" si="47"/>
        <v>284.43599999999998</v>
      </c>
      <c r="AV100" s="79">
        <f t="shared" si="48"/>
        <v>2836.732</v>
      </c>
      <c r="AW100" s="79">
        <f t="shared" si="49"/>
        <v>367.93400000000003</v>
      </c>
      <c r="AX100" s="79">
        <f t="shared" si="50"/>
        <v>249.18799999999999</v>
      </c>
      <c r="AY100" s="79">
        <f t="shared" si="51"/>
        <v>160.62</v>
      </c>
      <c r="AZ100" s="79">
        <f t="shared" si="52"/>
        <v>822.52</v>
      </c>
      <c r="BA100" s="79">
        <f t="shared" si="53"/>
        <v>2194.9340000000002</v>
      </c>
      <c r="BB100" s="79">
        <f t="shared" si="54"/>
        <v>6916.3640000000005</v>
      </c>
      <c r="BC100" s="79">
        <f t="shared" si="55"/>
        <v>2139.9659999999999</v>
      </c>
      <c r="BD100" s="79">
        <f t="shared" si="56"/>
        <v>108.708</v>
      </c>
      <c r="BE100" s="79">
        <f t="shared" si="57"/>
        <v>446.22500000000002</v>
      </c>
    </row>
    <row r="101" spans="1:185" x14ac:dyDescent="0.2">
      <c r="A101" s="3">
        <v>39508</v>
      </c>
      <c r="B101" s="10">
        <v>27069.699000000001</v>
      </c>
      <c r="C101" s="10">
        <v>1479.806</v>
      </c>
      <c r="D101" s="10">
        <v>4187.2759999999998</v>
      </c>
      <c r="E101" s="10">
        <v>76.307000000000002</v>
      </c>
      <c r="F101" s="10">
        <f t="shared" si="29"/>
        <v>32813.088000000003</v>
      </c>
      <c r="G101" s="10">
        <v>2995.0079999999998</v>
      </c>
      <c r="H101" s="10">
        <v>1427.443</v>
      </c>
      <c r="I101" s="10">
        <v>535.93600000000004</v>
      </c>
      <c r="J101" s="10">
        <v>1715.5360000000001</v>
      </c>
      <c r="K101" s="10">
        <v>793.17</v>
      </c>
      <c r="L101" s="10">
        <v>732.28</v>
      </c>
      <c r="M101" s="10">
        <f>SUM(G101:L101)</f>
        <v>8199.3729999999996</v>
      </c>
      <c r="N101" s="10">
        <v>2260.8960000000002</v>
      </c>
      <c r="O101" s="10">
        <v>3378.5569999999998</v>
      </c>
      <c r="P101" s="10">
        <f t="shared" si="58"/>
        <v>5639.4529999999995</v>
      </c>
      <c r="Q101" s="10">
        <v>303.45699999999999</v>
      </c>
      <c r="R101" s="10">
        <v>3044.1930000000002</v>
      </c>
      <c r="S101" s="10">
        <v>373.279</v>
      </c>
      <c r="T101" s="10">
        <v>243.696</v>
      </c>
      <c r="U101" s="10">
        <v>176.61</v>
      </c>
      <c r="V101" s="10">
        <v>903.81200000000001</v>
      </c>
      <c r="W101" s="10">
        <v>2298.4079999999999</v>
      </c>
      <c r="X101" s="10">
        <f t="shared" si="59"/>
        <v>7343.4549999999999</v>
      </c>
      <c r="Y101" s="10">
        <v>2080.462</v>
      </c>
      <c r="Z101" s="10">
        <v>101.497</v>
      </c>
      <c r="AA101" s="10">
        <v>424.82100000000003</v>
      </c>
      <c r="AB101" s="84">
        <f t="shared" si="33"/>
        <v>96428.042799999996</v>
      </c>
      <c r="AC101" s="12"/>
      <c r="AH101" s="84">
        <f t="shared" si="34"/>
        <v>96428.042799999996</v>
      </c>
      <c r="AI101" s="103">
        <f t="shared" si="35"/>
        <v>39508</v>
      </c>
      <c r="AJ101" s="79">
        <f t="shared" si="36"/>
        <v>32813.088000000003</v>
      </c>
      <c r="AK101" s="79">
        <f t="shared" si="37"/>
        <v>2995.0079999999998</v>
      </c>
      <c r="AL101" s="79">
        <f t="shared" si="38"/>
        <v>1427.443</v>
      </c>
      <c r="AM101" s="79">
        <f t="shared" si="39"/>
        <v>535.93600000000004</v>
      </c>
      <c r="AN101" s="79">
        <f t="shared" si="40"/>
        <v>1715.5360000000001</v>
      </c>
      <c r="AO101" s="79">
        <f t="shared" si="41"/>
        <v>793.17</v>
      </c>
      <c r="AP101" s="79">
        <f t="shared" si="42"/>
        <v>732.28</v>
      </c>
      <c r="AQ101" s="79">
        <f t="shared" si="43"/>
        <v>8199.3729999999996</v>
      </c>
      <c r="AR101" s="79">
        <f t="shared" si="44"/>
        <v>2260.8960000000002</v>
      </c>
      <c r="AS101" s="79">
        <f t="shared" si="45"/>
        <v>3378.5569999999998</v>
      </c>
      <c r="AT101" s="79">
        <f t="shared" si="46"/>
        <v>5639.4529999999995</v>
      </c>
      <c r="AU101" s="79">
        <f t="shared" si="47"/>
        <v>303.45699999999999</v>
      </c>
      <c r="AV101" s="79">
        <f t="shared" si="48"/>
        <v>3044.1930000000002</v>
      </c>
      <c r="AW101" s="79">
        <f t="shared" si="49"/>
        <v>373.279</v>
      </c>
      <c r="AX101" s="79">
        <f t="shared" si="50"/>
        <v>243.696</v>
      </c>
      <c r="AY101" s="79">
        <f t="shared" si="51"/>
        <v>176.61</v>
      </c>
      <c r="AZ101" s="79">
        <f t="shared" si="52"/>
        <v>903.81200000000001</v>
      </c>
      <c r="BA101" s="79">
        <f t="shared" si="53"/>
        <v>2298.4079999999999</v>
      </c>
      <c r="BB101" s="79">
        <f t="shared" si="54"/>
        <v>7343.4549999999999</v>
      </c>
      <c r="BC101" s="79">
        <f t="shared" si="55"/>
        <v>2080.462</v>
      </c>
      <c r="BD101" s="79">
        <f t="shared" si="56"/>
        <v>101.497</v>
      </c>
      <c r="BE101" s="79">
        <f t="shared" si="57"/>
        <v>424.82100000000003</v>
      </c>
    </row>
    <row r="102" spans="1:185" x14ac:dyDescent="0.2">
      <c r="A102" s="3">
        <v>39539</v>
      </c>
      <c r="B102" s="10">
        <v>26478.848000000002</v>
      </c>
      <c r="C102" s="10">
        <v>1439.6469999999999</v>
      </c>
      <c r="D102" s="10">
        <v>4638.5050000000001</v>
      </c>
      <c r="E102" s="10">
        <v>91.078000000000003</v>
      </c>
      <c r="F102" s="10">
        <f t="shared" si="29"/>
        <v>32648.078000000005</v>
      </c>
      <c r="G102" s="10">
        <v>3010.2280000000001</v>
      </c>
      <c r="H102" s="10">
        <v>1310.671</v>
      </c>
      <c r="I102" s="10">
        <v>582.75099999999998</v>
      </c>
      <c r="J102" s="10">
        <v>1778.38</v>
      </c>
      <c r="K102" s="10">
        <v>787.63499999999999</v>
      </c>
      <c r="L102" s="10">
        <v>801.16800000000001</v>
      </c>
      <c r="M102" s="10">
        <f>SUM(G102:L102)</f>
        <v>8270.8330000000005</v>
      </c>
      <c r="N102" s="10">
        <v>2692.11</v>
      </c>
      <c r="O102" s="10">
        <v>3448.2190000000001</v>
      </c>
      <c r="P102" s="10">
        <f t="shared" si="58"/>
        <v>6140.3289999999997</v>
      </c>
      <c r="Q102" s="10">
        <v>281.94499999999999</v>
      </c>
      <c r="R102" s="10">
        <v>3225.5070000000001</v>
      </c>
      <c r="S102" s="10">
        <v>389.88099999999997</v>
      </c>
      <c r="T102" s="10">
        <v>245.54900000000001</v>
      </c>
      <c r="U102" s="10">
        <v>180.77799999999999</v>
      </c>
      <c r="V102" s="10">
        <v>891.471</v>
      </c>
      <c r="W102" s="10">
        <v>2434.7399999999998</v>
      </c>
      <c r="X102" s="10">
        <f t="shared" si="59"/>
        <v>7649.871000000001</v>
      </c>
      <c r="Y102" s="10">
        <v>2138.9279999999999</v>
      </c>
      <c r="Z102" s="10">
        <v>101.11799999999999</v>
      </c>
      <c r="AA102" s="10">
        <v>458.48899999999998</v>
      </c>
      <c r="AB102" s="84">
        <f t="shared" si="33"/>
        <v>98644.4182</v>
      </c>
      <c r="AC102" s="12"/>
      <c r="AH102" s="84">
        <f t="shared" si="34"/>
        <v>98644.418200000015</v>
      </c>
      <c r="AI102" s="103">
        <f t="shared" si="35"/>
        <v>39539</v>
      </c>
      <c r="AJ102" s="79">
        <f t="shared" si="36"/>
        <v>32648.078000000005</v>
      </c>
      <c r="AK102" s="79">
        <f t="shared" si="37"/>
        <v>3010.2280000000001</v>
      </c>
      <c r="AL102" s="79">
        <f t="shared" si="38"/>
        <v>1310.671</v>
      </c>
      <c r="AM102" s="79">
        <f t="shared" si="39"/>
        <v>582.75099999999998</v>
      </c>
      <c r="AN102" s="79">
        <f t="shared" si="40"/>
        <v>1778.38</v>
      </c>
      <c r="AO102" s="79">
        <f t="shared" si="41"/>
        <v>787.63499999999999</v>
      </c>
      <c r="AP102" s="79">
        <f t="shared" si="42"/>
        <v>801.16800000000001</v>
      </c>
      <c r="AQ102" s="79">
        <f t="shared" si="43"/>
        <v>8270.8330000000005</v>
      </c>
      <c r="AR102" s="79">
        <f t="shared" si="44"/>
        <v>2692.11</v>
      </c>
      <c r="AS102" s="79">
        <f t="shared" si="45"/>
        <v>3448.2190000000001</v>
      </c>
      <c r="AT102" s="79">
        <f t="shared" si="46"/>
        <v>6140.3289999999997</v>
      </c>
      <c r="AU102" s="79">
        <f t="shared" si="47"/>
        <v>281.94499999999999</v>
      </c>
      <c r="AV102" s="79">
        <f t="shared" si="48"/>
        <v>3225.5070000000001</v>
      </c>
      <c r="AW102" s="79">
        <f t="shared" si="49"/>
        <v>389.88099999999997</v>
      </c>
      <c r="AX102" s="79">
        <f t="shared" si="50"/>
        <v>245.54900000000001</v>
      </c>
      <c r="AY102" s="79">
        <f t="shared" si="51"/>
        <v>180.77799999999999</v>
      </c>
      <c r="AZ102" s="79">
        <f t="shared" si="52"/>
        <v>891.471</v>
      </c>
      <c r="BA102" s="79">
        <f t="shared" si="53"/>
        <v>2434.7399999999998</v>
      </c>
      <c r="BB102" s="79">
        <f t="shared" si="54"/>
        <v>7649.871000000001</v>
      </c>
      <c r="BC102" s="79">
        <f t="shared" si="55"/>
        <v>2138.9279999999999</v>
      </c>
      <c r="BD102" s="79">
        <f t="shared" si="56"/>
        <v>101.11799999999999</v>
      </c>
      <c r="BE102" s="79">
        <f t="shared" si="57"/>
        <v>458.48899999999998</v>
      </c>
    </row>
    <row r="103" spans="1:185" x14ac:dyDescent="0.2">
      <c r="A103" s="3">
        <v>39569</v>
      </c>
      <c r="B103" s="10">
        <v>27495.592000000001</v>
      </c>
      <c r="C103" s="10">
        <v>1438.396</v>
      </c>
      <c r="D103" s="10">
        <v>4413.1450000000004</v>
      </c>
      <c r="E103" s="10">
        <v>73.206000000000003</v>
      </c>
      <c r="F103" s="10">
        <f t="shared" si="29"/>
        <v>33420.339</v>
      </c>
      <c r="G103" s="10">
        <v>3111.9639999999999</v>
      </c>
      <c r="H103" s="10">
        <v>1485.4549999999999</v>
      </c>
      <c r="I103" s="10">
        <v>578.42899999999997</v>
      </c>
      <c r="J103" s="10">
        <v>1819.934</v>
      </c>
      <c r="K103" s="10">
        <v>953.68200000000002</v>
      </c>
      <c r="L103" s="10">
        <v>827.27499999999998</v>
      </c>
      <c r="M103" s="10">
        <f t="shared" ref="M103:M124" si="60">SUM(G103:L103)</f>
        <v>8776.7389999999996</v>
      </c>
      <c r="N103" s="10">
        <v>2468.6999999999998</v>
      </c>
      <c r="O103" s="10">
        <v>3389.2159999999999</v>
      </c>
      <c r="P103" s="10">
        <f t="shared" si="58"/>
        <v>5857.9159999999993</v>
      </c>
      <c r="Q103" s="10">
        <v>373.59899999999999</v>
      </c>
      <c r="R103" s="10">
        <v>3710.7530000000002</v>
      </c>
      <c r="S103" s="10">
        <v>410.24299999999999</v>
      </c>
      <c r="T103" s="10">
        <v>277.27300000000002</v>
      </c>
      <c r="U103" s="10">
        <v>195.11099999999999</v>
      </c>
      <c r="V103" s="10">
        <v>1043.1479999999999</v>
      </c>
      <c r="W103" s="10">
        <v>2433.1979999999999</v>
      </c>
      <c r="X103" s="10">
        <f t="shared" si="59"/>
        <v>8443.3250000000007</v>
      </c>
      <c r="Y103" s="10">
        <v>2328.826</v>
      </c>
      <c r="Z103" s="10">
        <v>119.066</v>
      </c>
      <c r="AA103" s="10">
        <v>457.09300000000002</v>
      </c>
      <c r="AB103" s="84">
        <f t="shared" si="33"/>
        <v>104682.08939999998</v>
      </c>
      <c r="AC103" s="12"/>
      <c r="AH103" s="84">
        <f t="shared" si="34"/>
        <v>104682.0894</v>
      </c>
      <c r="AI103" s="103">
        <f t="shared" si="35"/>
        <v>39569</v>
      </c>
      <c r="AJ103" s="79">
        <f t="shared" si="36"/>
        <v>33420.339</v>
      </c>
      <c r="AK103" s="79">
        <f t="shared" si="37"/>
        <v>3111.9639999999999</v>
      </c>
      <c r="AL103" s="79">
        <f t="shared" si="38"/>
        <v>1485.4549999999999</v>
      </c>
      <c r="AM103" s="79">
        <f t="shared" si="39"/>
        <v>578.42899999999997</v>
      </c>
      <c r="AN103" s="79">
        <f t="shared" si="40"/>
        <v>1819.934</v>
      </c>
      <c r="AO103" s="79">
        <f t="shared" si="41"/>
        <v>953.68200000000002</v>
      </c>
      <c r="AP103" s="79">
        <f t="shared" si="42"/>
        <v>827.27499999999998</v>
      </c>
      <c r="AQ103" s="79">
        <f t="shared" si="43"/>
        <v>8776.7389999999996</v>
      </c>
      <c r="AR103" s="79">
        <f t="shared" si="44"/>
        <v>2468.6999999999998</v>
      </c>
      <c r="AS103" s="79">
        <f t="shared" si="45"/>
        <v>3389.2159999999999</v>
      </c>
      <c r="AT103" s="79">
        <f t="shared" si="46"/>
        <v>5857.9159999999993</v>
      </c>
      <c r="AU103" s="79">
        <f t="shared" si="47"/>
        <v>373.59899999999999</v>
      </c>
      <c r="AV103" s="79">
        <f t="shared" si="48"/>
        <v>3710.7530000000002</v>
      </c>
      <c r="AW103" s="79">
        <f t="shared" si="49"/>
        <v>410.24299999999999</v>
      </c>
      <c r="AX103" s="79">
        <f t="shared" si="50"/>
        <v>277.27300000000002</v>
      </c>
      <c r="AY103" s="79">
        <f t="shared" si="51"/>
        <v>195.11099999999999</v>
      </c>
      <c r="AZ103" s="79">
        <f t="shared" si="52"/>
        <v>1043.1479999999999</v>
      </c>
      <c r="BA103" s="79">
        <f t="shared" si="53"/>
        <v>2433.1979999999999</v>
      </c>
      <c r="BB103" s="79">
        <f t="shared" si="54"/>
        <v>8443.3250000000007</v>
      </c>
      <c r="BC103" s="79">
        <f t="shared" si="55"/>
        <v>2328.826</v>
      </c>
      <c r="BD103" s="79">
        <f t="shared" si="56"/>
        <v>119.066</v>
      </c>
      <c r="BE103" s="79">
        <f t="shared" si="57"/>
        <v>457.09300000000002</v>
      </c>
    </row>
    <row r="104" spans="1:185" x14ac:dyDescent="0.2">
      <c r="A104" s="3">
        <v>39600</v>
      </c>
      <c r="B104" s="10">
        <v>27531.223000000002</v>
      </c>
      <c r="C104" s="10">
        <v>1528.877</v>
      </c>
      <c r="D104" s="10">
        <v>4791.723</v>
      </c>
      <c r="E104" s="10">
        <v>88.32</v>
      </c>
      <c r="F104" s="10">
        <f t="shared" si="29"/>
        <v>33940.143000000004</v>
      </c>
      <c r="G104" s="10">
        <v>3236.3710000000001</v>
      </c>
      <c r="H104" s="10">
        <v>1418.2339999999999</v>
      </c>
      <c r="I104" s="10">
        <v>616.32500000000005</v>
      </c>
      <c r="J104" s="10">
        <v>1956.5550000000001</v>
      </c>
      <c r="K104" s="10">
        <v>916.77200000000005</v>
      </c>
      <c r="L104" s="10">
        <v>863.82600000000002</v>
      </c>
      <c r="M104" s="10">
        <f t="shared" si="60"/>
        <v>9008.0829999999987</v>
      </c>
      <c r="N104" s="10">
        <v>2437.4459999999999</v>
      </c>
      <c r="O104" s="10">
        <v>3250.2379999999998</v>
      </c>
      <c r="P104" s="10">
        <f t="shared" si="58"/>
        <v>5687.6839999999993</v>
      </c>
      <c r="Q104" s="10">
        <v>343.82400000000001</v>
      </c>
      <c r="R104" s="10">
        <v>3597.6329999999998</v>
      </c>
      <c r="S104" s="10">
        <v>448.07799999999997</v>
      </c>
      <c r="T104" s="10">
        <v>278.85899999999998</v>
      </c>
      <c r="U104" s="10">
        <v>182.71199999999999</v>
      </c>
      <c r="V104" s="10">
        <v>1013.438</v>
      </c>
      <c r="W104" s="10">
        <v>2354.3679999999999</v>
      </c>
      <c r="X104" s="10">
        <f t="shared" si="59"/>
        <v>8218.9120000000003</v>
      </c>
      <c r="Y104" s="10">
        <v>2069.1979999999999</v>
      </c>
      <c r="Z104" s="10">
        <v>130.726</v>
      </c>
      <c r="AA104" s="10">
        <v>405.77600000000001</v>
      </c>
      <c r="AB104" s="84">
        <f t="shared" si="33"/>
        <v>102041.27080000001</v>
      </c>
      <c r="AC104" s="12"/>
      <c r="AH104" s="84">
        <f t="shared" si="34"/>
        <v>102041.2708</v>
      </c>
      <c r="AI104" s="103">
        <f t="shared" si="35"/>
        <v>39600</v>
      </c>
      <c r="AJ104" s="79">
        <f t="shared" si="36"/>
        <v>33940.143000000004</v>
      </c>
      <c r="AK104" s="79">
        <f t="shared" si="37"/>
        <v>3236.3710000000001</v>
      </c>
      <c r="AL104" s="79">
        <f t="shared" si="38"/>
        <v>1418.2339999999999</v>
      </c>
      <c r="AM104" s="79">
        <f t="shared" si="39"/>
        <v>616.32500000000005</v>
      </c>
      <c r="AN104" s="79">
        <f t="shared" si="40"/>
        <v>1956.5550000000001</v>
      </c>
      <c r="AO104" s="79">
        <f t="shared" si="41"/>
        <v>916.77200000000005</v>
      </c>
      <c r="AP104" s="79">
        <f t="shared" si="42"/>
        <v>863.82600000000002</v>
      </c>
      <c r="AQ104" s="79">
        <f t="shared" si="43"/>
        <v>9008.0829999999987</v>
      </c>
      <c r="AR104" s="79">
        <f t="shared" si="44"/>
        <v>2437.4459999999999</v>
      </c>
      <c r="AS104" s="79">
        <f t="shared" si="45"/>
        <v>3250.2379999999998</v>
      </c>
      <c r="AT104" s="79">
        <f t="shared" si="46"/>
        <v>5687.6839999999993</v>
      </c>
      <c r="AU104" s="79">
        <f t="shared" si="47"/>
        <v>343.82400000000001</v>
      </c>
      <c r="AV104" s="79">
        <f t="shared" si="48"/>
        <v>3597.6329999999998</v>
      </c>
      <c r="AW104" s="79">
        <f t="shared" si="49"/>
        <v>448.07799999999997</v>
      </c>
      <c r="AX104" s="79">
        <f t="shared" si="50"/>
        <v>278.85899999999998</v>
      </c>
      <c r="AY104" s="79">
        <f t="shared" si="51"/>
        <v>182.71199999999999</v>
      </c>
      <c r="AZ104" s="79">
        <f t="shared" si="52"/>
        <v>1013.438</v>
      </c>
      <c r="BA104" s="79">
        <f t="shared" si="53"/>
        <v>2354.3679999999999</v>
      </c>
      <c r="BB104" s="79">
        <f t="shared" si="54"/>
        <v>8218.9120000000003</v>
      </c>
      <c r="BC104" s="79">
        <f t="shared" si="55"/>
        <v>2069.1979999999999</v>
      </c>
      <c r="BD104" s="79">
        <f t="shared" si="56"/>
        <v>130.726</v>
      </c>
      <c r="BE104" s="79">
        <f t="shared" si="57"/>
        <v>405.77600000000001</v>
      </c>
    </row>
    <row r="105" spans="1:185" x14ac:dyDescent="0.2">
      <c r="A105" s="3">
        <v>39630</v>
      </c>
      <c r="B105" s="10">
        <v>28837.327000000001</v>
      </c>
      <c r="C105" s="10">
        <v>1521.1410000000001</v>
      </c>
      <c r="D105" s="10">
        <v>5716.8040000000001</v>
      </c>
      <c r="E105" s="10">
        <v>89.358000000000004</v>
      </c>
      <c r="F105" s="10">
        <f t="shared" si="29"/>
        <v>36164.629999999997</v>
      </c>
      <c r="G105" s="10">
        <v>3507.1489999999999</v>
      </c>
      <c r="H105" s="10">
        <v>1685.1690000000001</v>
      </c>
      <c r="I105" s="10">
        <v>670.51199999999994</v>
      </c>
      <c r="J105" s="10">
        <v>1989.8309999999999</v>
      </c>
      <c r="K105" s="10">
        <v>822.01499999999999</v>
      </c>
      <c r="L105" s="10">
        <v>1039.807</v>
      </c>
      <c r="M105" s="10">
        <f t="shared" si="60"/>
        <v>9714.4830000000002</v>
      </c>
      <c r="N105" s="10">
        <v>2616.6880000000001</v>
      </c>
      <c r="O105" s="10">
        <v>3076.6840000000002</v>
      </c>
      <c r="P105" s="10">
        <f t="shared" si="58"/>
        <v>5693.3720000000003</v>
      </c>
      <c r="Q105" s="10">
        <v>321.49299999999999</v>
      </c>
      <c r="R105" s="10">
        <v>3342.9540000000002</v>
      </c>
      <c r="S105" s="10">
        <v>388.08800000000002</v>
      </c>
      <c r="T105" s="10">
        <v>290.54000000000002</v>
      </c>
      <c r="U105" s="10">
        <v>185.41300000000001</v>
      </c>
      <c r="V105" s="10">
        <v>984.59199999999998</v>
      </c>
      <c r="W105" s="10">
        <v>2482.5569999999998</v>
      </c>
      <c r="X105" s="10">
        <f t="shared" si="59"/>
        <v>7995.6370000000006</v>
      </c>
      <c r="Y105" s="10">
        <v>2157.444</v>
      </c>
      <c r="Z105" s="10">
        <v>115.953</v>
      </c>
      <c r="AA105" s="10">
        <v>410.57299999999998</v>
      </c>
      <c r="AB105" s="84">
        <f t="shared" si="33"/>
        <v>104754.63740000001</v>
      </c>
      <c r="AC105" s="12"/>
      <c r="AH105" s="84">
        <f t="shared" si="34"/>
        <v>104754.63740000001</v>
      </c>
      <c r="AI105" s="103">
        <f t="shared" si="35"/>
        <v>39630</v>
      </c>
      <c r="AJ105" s="79">
        <f t="shared" si="36"/>
        <v>36164.629999999997</v>
      </c>
      <c r="AK105" s="79">
        <f t="shared" si="37"/>
        <v>3507.1489999999999</v>
      </c>
      <c r="AL105" s="79">
        <f t="shared" si="38"/>
        <v>1685.1690000000001</v>
      </c>
      <c r="AM105" s="79">
        <f t="shared" si="39"/>
        <v>670.51199999999994</v>
      </c>
      <c r="AN105" s="79">
        <f t="shared" si="40"/>
        <v>1989.8309999999999</v>
      </c>
      <c r="AO105" s="79">
        <f t="shared" si="41"/>
        <v>822.01499999999999</v>
      </c>
      <c r="AP105" s="79">
        <f t="shared" si="42"/>
        <v>1039.807</v>
      </c>
      <c r="AQ105" s="79">
        <f t="shared" si="43"/>
        <v>9714.4830000000002</v>
      </c>
      <c r="AR105" s="79">
        <f t="shared" si="44"/>
        <v>2616.6880000000001</v>
      </c>
      <c r="AS105" s="79">
        <f t="shared" si="45"/>
        <v>3076.6840000000002</v>
      </c>
      <c r="AT105" s="79">
        <f t="shared" si="46"/>
        <v>5693.3720000000003</v>
      </c>
      <c r="AU105" s="79">
        <f t="shared" si="47"/>
        <v>321.49299999999999</v>
      </c>
      <c r="AV105" s="79">
        <f t="shared" si="48"/>
        <v>3342.9540000000002</v>
      </c>
      <c r="AW105" s="79">
        <f t="shared" si="49"/>
        <v>388.08800000000002</v>
      </c>
      <c r="AX105" s="79">
        <f t="shared" si="50"/>
        <v>290.54000000000002</v>
      </c>
      <c r="AY105" s="79">
        <f t="shared" si="51"/>
        <v>185.41300000000001</v>
      </c>
      <c r="AZ105" s="79">
        <f t="shared" si="52"/>
        <v>984.59199999999998</v>
      </c>
      <c r="BA105" s="79">
        <f t="shared" si="53"/>
        <v>2482.5569999999998</v>
      </c>
      <c r="BB105" s="79">
        <f t="shared" si="54"/>
        <v>7995.6370000000006</v>
      </c>
      <c r="BC105" s="79">
        <f t="shared" si="55"/>
        <v>2157.444</v>
      </c>
      <c r="BD105" s="79">
        <f t="shared" si="56"/>
        <v>115.953</v>
      </c>
      <c r="BE105" s="79">
        <f t="shared" si="57"/>
        <v>410.57299999999998</v>
      </c>
    </row>
    <row r="106" spans="1:185" x14ac:dyDescent="0.2">
      <c r="A106" s="3">
        <v>39661</v>
      </c>
      <c r="B106" s="10">
        <v>28052.329000000002</v>
      </c>
      <c r="C106" s="10">
        <v>1298.087</v>
      </c>
      <c r="D106" s="10">
        <v>5483.0259999999998</v>
      </c>
      <c r="E106" s="10">
        <v>82.438999999999993</v>
      </c>
      <c r="F106" s="10">
        <f t="shared" si="29"/>
        <v>34915.881000000001</v>
      </c>
      <c r="G106" s="10">
        <v>3499.88</v>
      </c>
      <c r="H106" s="10">
        <v>1560.7919999999999</v>
      </c>
      <c r="I106" s="10">
        <v>653.18600000000004</v>
      </c>
      <c r="J106" s="10">
        <v>2067.7890000000002</v>
      </c>
      <c r="K106" s="10">
        <v>816.51700000000005</v>
      </c>
      <c r="L106" s="10">
        <v>974.18499999999995</v>
      </c>
      <c r="M106" s="10">
        <f t="shared" si="60"/>
        <v>9572.3490000000002</v>
      </c>
      <c r="N106" s="10">
        <v>2656.7330000000002</v>
      </c>
      <c r="O106" s="10">
        <v>3296.2629999999999</v>
      </c>
      <c r="P106" s="10">
        <f t="shared" si="58"/>
        <v>5952.9960000000001</v>
      </c>
      <c r="Q106" s="10">
        <v>304.96199999999999</v>
      </c>
      <c r="R106" s="10">
        <v>3049.7860000000001</v>
      </c>
      <c r="S106" s="10">
        <v>382.64299999999997</v>
      </c>
      <c r="T106" s="10">
        <v>299.12400000000002</v>
      </c>
      <c r="U106" s="10">
        <v>179.316</v>
      </c>
      <c r="V106" s="10">
        <v>1018.72</v>
      </c>
      <c r="W106" s="10">
        <v>2370.9160000000002</v>
      </c>
      <c r="X106" s="10">
        <f t="shared" si="59"/>
        <v>7605.4670000000006</v>
      </c>
      <c r="Y106" s="10">
        <v>2231.5949999999998</v>
      </c>
      <c r="Z106" s="10">
        <v>152.76400000000001</v>
      </c>
      <c r="AA106" s="10">
        <v>428.745</v>
      </c>
      <c r="AB106" s="84">
        <f t="shared" si="33"/>
        <v>103094.06600000001</v>
      </c>
      <c r="AC106" s="12"/>
      <c r="AH106" s="84">
        <f t="shared" si="34"/>
        <v>103094.06600000001</v>
      </c>
      <c r="AI106" s="103">
        <f t="shared" si="35"/>
        <v>39661</v>
      </c>
      <c r="AJ106" s="79">
        <f t="shared" si="36"/>
        <v>34915.881000000001</v>
      </c>
      <c r="AK106" s="79">
        <f t="shared" si="37"/>
        <v>3499.88</v>
      </c>
      <c r="AL106" s="79">
        <f t="shared" si="38"/>
        <v>1560.7919999999999</v>
      </c>
      <c r="AM106" s="79">
        <f t="shared" si="39"/>
        <v>653.18600000000004</v>
      </c>
      <c r="AN106" s="79">
        <f t="shared" si="40"/>
        <v>2067.7890000000002</v>
      </c>
      <c r="AO106" s="79">
        <f t="shared" si="41"/>
        <v>816.51700000000005</v>
      </c>
      <c r="AP106" s="79">
        <f t="shared" si="42"/>
        <v>974.18499999999995</v>
      </c>
      <c r="AQ106" s="79">
        <f t="shared" si="43"/>
        <v>9572.3490000000002</v>
      </c>
      <c r="AR106" s="79">
        <f t="shared" si="44"/>
        <v>2656.7330000000002</v>
      </c>
      <c r="AS106" s="79">
        <f t="shared" si="45"/>
        <v>3296.2629999999999</v>
      </c>
      <c r="AT106" s="79">
        <f t="shared" si="46"/>
        <v>5952.9960000000001</v>
      </c>
      <c r="AU106" s="79">
        <f t="shared" si="47"/>
        <v>304.96199999999999</v>
      </c>
      <c r="AV106" s="79">
        <f t="shared" si="48"/>
        <v>3049.7860000000001</v>
      </c>
      <c r="AW106" s="79">
        <f t="shared" si="49"/>
        <v>382.64299999999997</v>
      </c>
      <c r="AX106" s="79">
        <f t="shared" si="50"/>
        <v>299.12400000000002</v>
      </c>
      <c r="AY106" s="79">
        <f t="shared" si="51"/>
        <v>179.316</v>
      </c>
      <c r="AZ106" s="79">
        <f t="shared" si="52"/>
        <v>1018.72</v>
      </c>
      <c r="BA106" s="79">
        <f t="shared" si="53"/>
        <v>2370.9160000000002</v>
      </c>
      <c r="BB106" s="79">
        <f t="shared" si="54"/>
        <v>7605.4670000000006</v>
      </c>
      <c r="BC106" s="79">
        <f t="shared" si="55"/>
        <v>2231.5949999999998</v>
      </c>
      <c r="BD106" s="79">
        <f t="shared" si="56"/>
        <v>152.76400000000001</v>
      </c>
      <c r="BE106" s="79">
        <f t="shared" si="57"/>
        <v>428.745</v>
      </c>
    </row>
    <row r="107" spans="1:185" x14ac:dyDescent="0.2">
      <c r="A107" s="3">
        <v>39692</v>
      </c>
      <c r="B107" s="10">
        <v>27672.505000000001</v>
      </c>
      <c r="C107" s="10">
        <v>1352.9159999999999</v>
      </c>
      <c r="D107" s="10">
        <v>5051.7520000000004</v>
      </c>
      <c r="E107" s="10">
        <v>86.546000000000006</v>
      </c>
      <c r="F107" s="10">
        <f t="shared" si="29"/>
        <v>34163.719000000005</v>
      </c>
      <c r="G107" s="10">
        <v>3652.7579999999998</v>
      </c>
      <c r="H107" s="10">
        <v>1625.655</v>
      </c>
      <c r="I107" s="10">
        <v>624.90499999999997</v>
      </c>
      <c r="J107" s="10">
        <v>2130.5819999999999</v>
      </c>
      <c r="K107" s="10">
        <v>871.73</v>
      </c>
      <c r="L107" s="10">
        <v>962.524</v>
      </c>
      <c r="M107" s="10">
        <f t="shared" si="60"/>
        <v>9868.1539999999986</v>
      </c>
      <c r="N107" s="10">
        <v>2459.1019999999999</v>
      </c>
      <c r="O107" s="10">
        <v>3557.672</v>
      </c>
      <c r="P107" s="10">
        <f t="shared" si="58"/>
        <v>6016.7739999999994</v>
      </c>
      <c r="Q107" s="10">
        <v>282.00700000000001</v>
      </c>
      <c r="R107" s="10">
        <v>3223.058</v>
      </c>
      <c r="S107" s="10">
        <v>360.25099999999998</v>
      </c>
      <c r="T107" s="10">
        <v>257.03100000000001</v>
      </c>
      <c r="U107" s="10">
        <v>182.89699999999999</v>
      </c>
      <c r="V107" s="10">
        <v>985.66200000000003</v>
      </c>
      <c r="W107" s="10">
        <v>2382.0569999999998</v>
      </c>
      <c r="X107" s="10">
        <f t="shared" si="59"/>
        <v>7672.9629999999997</v>
      </c>
      <c r="Y107" s="10">
        <v>2305.9580000000001</v>
      </c>
      <c r="Z107" s="10">
        <v>124.40300000000001</v>
      </c>
      <c r="AA107" s="10">
        <v>492.20299999999997</v>
      </c>
      <c r="AB107" s="84">
        <f t="shared" si="33"/>
        <v>103499.71340000001</v>
      </c>
      <c r="AC107" s="12"/>
      <c r="AH107" s="84">
        <f t="shared" si="34"/>
        <v>103499.71340000001</v>
      </c>
      <c r="AI107" s="103">
        <f t="shared" si="35"/>
        <v>39692</v>
      </c>
      <c r="AJ107" s="79">
        <f t="shared" si="36"/>
        <v>34163.719000000005</v>
      </c>
      <c r="AK107" s="79">
        <f t="shared" si="37"/>
        <v>3652.7579999999998</v>
      </c>
      <c r="AL107" s="79">
        <f t="shared" si="38"/>
        <v>1625.655</v>
      </c>
      <c r="AM107" s="79">
        <f t="shared" si="39"/>
        <v>624.90499999999997</v>
      </c>
      <c r="AN107" s="79">
        <f t="shared" si="40"/>
        <v>2130.5819999999999</v>
      </c>
      <c r="AO107" s="79">
        <f t="shared" si="41"/>
        <v>871.73</v>
      </c>
      <c r="AP107" s="79">
        <f t="shared" si="42"/>
        <v>962.524</v>
      </c>
      <c r="AQ107" s="79">
        <f t="shared" si="43"/>
        <v>9868.1539999999986</v>
      </c>
      <c r="AR107" s="79">
        <f t="shared" si="44"/>
        <v>2459.1019999999999</v>
      </c>
      <c r="AS107" s="79">
        <f t="shared" si="45"/>
        <v>3557.672</v>
      </c>
      <c r="AT107" s="79">
        <f t="shared" si="46"/>
        <v>6016.7739999999994</v>
      </c>
      <c r="AU107" s="79">
        <f t="shared" si="47"/>
        <v>282.00700000000001</v>
      </c>
      <c r="AV107" s="79">
        <f t="shared" si="48"/>
        <v>3223.058</v>
      </c>
      <c r="AW107" s="79">
        <f t="shared" si="49"/>
        <v>360.25099999999998</v>
      </c>
      <c r="AX107" s="79">
        <f t="shared" si="50"/>
        <v>257.03100000000001</v>
      </c>
      <c r="AY107" s="79">
        <f t="shared" si="51"/>
        <v>182.89699999999999</v>
      </c>
      <c r="AZ107" s="79">
        <f t="shared" si="52"/>
        <v>985.66200000000003</v>
      </c>
      <c r="BA107" s="79">
        <f t="shared" si="53"/>
        <v>2382.0569999999998</v>
      </c>
      <c r="BB107" s="79">
        <f t="shared" si="54"/>
        <v>7672.9629999999997</v>
      </c>
      <c r="BC107" s="79">
        <f t="shared" si="55"/>
        <v>2305.9580000000001</v>
      </c>
      <c r="BD107" s="79">
        <f t="shared" si="56"/>
        <v>124.40300000000001</v>
      </c>
      <c r="BE107" s="79">
        <f t="shared" si="57"/>
        <v>492.20299999999997</v>
      </c>
    </row>
    <row r="108" spans="1:185" x14ac:dyDescent="0.2">
      <c r="A108" s="3">
        <v>39722</v>
      </c>
      <c r="B108" s="10">
        <v>27876.492999999999</v>
      </c>
      <c r="C108" s="10">
        <v>1471.586</v>
      </c>
      <c r="D108" s="10">
        <v>4733.8770000000004</v>
      </c>
      <c r="E108" s="10">
        <v>67.027000000000001</v>
      </c>
      <c r="F108" s="10">
        <f t="shared" si="29"/>
        <v>34148.983</v>
      </c>
      <c r="G108" s="10">
        <v>3092.739</v>
      </c>
      <c r="H108" s="10">
        <v>1266.847</v>
      </c>
      <c r="I108" s="10">
        <v>588.55100000000004</v>
      </c>
      <c r="J108" s="10">
        <v>1765.0219999999999</v>
      </c>
      <c r="K108" s="10">
        <v>812.46100000000001</v>
      </c>
      <c r="L108" s="10">
        <v>850.48199999999997</v>
      </c>
      <c r="M108" s="10">
        <f t="shared" si="60"/>
        <v>8376.1020000000008</v>
      </c>
      <c r="N108" s="10">
        <v>2529.5940000000001</v>
      </c>
      <c r="O108" s="10">
        <v>3138.4789999999998</v>
      </c>
      <c r="P108" s="10">
        <f t="shared" si="58"/>
        <v>5668.0730000000003</v>
      </c>
      <c r="Q108" s="10">
        <v>293.59199999999998</v>
      </c>
      <c r="R108" s="10">
        <v>3015.1010000000001</v>
      </c>
      <c r="S108" s="10">
        <v>385.35399999999998</v>
      </c>
      <c r="T108" s="10">
        <v>289.005</v>
      </c>
      <c r="U108" s="10">
        <v>179.447</v>
      </c>
      <c r="V108" s="10">
        <v>977.49599999999998</v>
      </c>
      <c r="W108" s="10">
        <v>2099.4639999999999</v>
      </c>
      <c r="X108" s="10">
        <f t="shared" si="59"/>
        <v>7239.4589999999998</v>
      </c>
      <c r="Y108" s="10">
        <v>2114.3870000000002</v>
      </c>
      <c r="Z108" s="10">
        <v>103.19799999999999</v>
      </c>
      <c r="AA108" s="10">
        <v>438.18599999999998</v>
      </c>
      <c r="AB108" s="84">
        <f t="shared" si="33"/>
        <v>97897.993799999997</v>
      </c>
      <c r="AC108" s="12"/>
      <c r="AH108" s="84">
        <f t="shared" si="34"/>
        <v>97897.993799999997</v>
      </c>
      <c r="AI108" s="103">
        <f t="shared" si="35"/>
        <v>39722</v>
      </c>
      <c r="AJ108" s="79">
        <f t="shared" si="36"/>
        <v>34148.983</v>
      </c>
      <c r="AK108" s="79">
        <f t="shared" si="37"/>
        <v>3092.739</v>
      </c>
      <c r="AL108" s="79">
        <f t="shared" si="38"/>
        <v>1266.847</v>
      </c>
      <c r="AM108" s="79">
        <f t="shared" si="39"/>
        <v>588.55100000000004</v>
      </c>
      <c r="AN108" s="79">
        <f t="shared" si="40"/>
        <v>1765.0219999999999</v>
      </c>
      <c r="AO108" s="79">
        <f t="shared" si="41"/>
        <v>812.46100000000001</v>
      </c>
      <c r="AP108" s="79">
        <f t="shared" si="42"/>
        <v>850.48199999999997</v>
      </c>
      <c r="AQ108" s="79">
        <f t="shared" si="43"/>
        <v>8376.1020000000008</v>
      </c>
      <c r="AR108" s="79">
        <f t="shared" si="44"/>
        <v>2529.5940000000001</v>
      </c>
      <c r="AS108" s="79">
        <f t="shared" si="45"/>
        <v>3138.4789999999998</v>
      </c>
      <c r="AT108" s="79">
        <f t="shared" si="46"/>
        <v>5668.0730000000003</v>
      </c>
      <c r="AU108" s="79">
        <f t="shared" si="47"/>
        <v>293.59199999999998</v>
      </c>
      <c r="AV108" s="79">
        <f t="shared" si="48"/>
        <v>3015.1010000000001</v>
      </c>
      <c r="AW108" s="79">
        <f t="shared" si="49"/>
        <v>385.35399999999998</v>
      </c>
      <c r="AX108" s="79">
        <f t="shared" si="50"/>
        <v>289.005</v>
      </c>
      <c r="AY108" s="79">
        <f t="shared" si="51"/>
        <v>179.447</v>
      </c>
      <c r="AZ108" s="79">
        <f t="shared" si="52"/>
        <v>977.49599999999998</v>
      </c>
      <c r="BA108" s="79">
        <f t="shared" si="53"/>
        <v>2099.4639999999999</v>
      </c>
      <c r="BB108" s="79">
        <f t="shared" si="54"/>
        <v>7239.4589999999998</v>
      </c>
      <c r="BC108" s="79">
        <f t="shared" si="55"/>
        <v>2114.3870000000002</v>
      </c>
      <c r="BD108" s="79">
        <f t="shared" si="56"/>
        <v>103.19799999999999</v>
      </c>
      <c r="BE108" s="79">
        <f t="shared" si="57"/>
        <v>438.18599999999998</v>
      </c>
    </row>
    <row r="109" spans="1:185" x14ac:dyDescent="0.2">
      <c r="A109" s="3">
        <v>39753</v>
      </c>
      <c r="B109" s="10">
        <v>27289.478999999999</v>
      </c>
      <c r="C109" s="10">
        <v>1283.22</v>
      </c>
      <c r="D109" s="10">
        <v>4219.3530000000001</v>
      </c>
      <c r="E109" s="10">
        <v>88.805999999999997</v>
      </c>
      <c r="F109" s="10">
        <f t="shared" si="29"/>
        <v>32880.858</v>
      </c>
      <c r="G109" s="10">
        <v>3083.8</v>
      </c>
      <c r="H109" s="10">
        <v>1201.373</v>
      </c>
      <c r="I109" s="10">
        <v>525.31600000000003</v>
      </c>
      <c r="J109" s="10">
        <v>1515.9059999999999</v>
      </c>
      <c r="K109" s="10">
        <v>805.74900000000002</v>
      </c>
      <c r="L109" s="10">
        <v>754.37699999999995</v>
      </c>
      <c r="M109" s="10">
        <f t="shared" si="60"/>
        <v>7886.5210000000006</v>
      </c>
      <c r="N109" s="10">
        <v>2318.962</v>
      </c>
      <c r="O109" s="10">
        <v>3153.6239999999998</v>
      </c>
      <c r="P109" s="10">
        <f t="shared" si="58"/>
        <v>5472.5859999999993</v>
      </c>
      <c r="Q109" s="10">
        <v>316.68799999999999</v>
      </c>
      <c r="R109" s="10">
        <v>2914.3580000000002</v>
      </c>
      <c r="S109" s="10">
        <v>350.62799999999999</v>
      </c>
      <c r="T109" s="10">
        <v>287.79000000000002</v>
      </c>
      <c r="U109" s="10">
        <v>172.35599999999999</v>
      </c>
      <c r="V109" s="10">
        <v>862.53300000000002</v>
      </c>
      <c r="W109" s="10">
        <v>2363.3000000000002</v>
      </c>
      <c r="X109" s="10">
        <f t="shared" si="59"/>
        <v>7267.6530000000012</v>
      </c>
      <c r="Y109" s="10">
        <v>1991.183</v>
      </c>
      <c r="Z109" s="10">
        <v>108.06100000000001</v>
      </c>
      <c r="AA109" s="10">
        <v>430.38600000000002</v>
      </c>
      <c r="AB109" s="84">
        <f t="shared" si="33"/>
        <v>94978.467799999999</v>
      </c>
      <c r="AC109" s="12"/>
      <c r="AH109" s="84">
        <f t="shared" si="34"/>
        <v>94978.467799999999</v>
      </c>
      <c r="AI109" s="103">
        <f t="shared" si="35"/>
        <v>39753</v>
      </c>
      <c r="AJ109" s="79">
        <f t="shared" si="36"/>
        <v>32880.858</v>
      </c>
      <c r="AK109" s="79">
        <f t="shared" si="37"/>
        <v>3083.8</v>
      </c>
      <c r="AL109" s="79">
        <f t="shared" si="38"/>
        <v>1201.373</v>
      </c>
      <c r="AM109" s="79">
        <f t="shared" si="39"/>
        <v>525.31600000000003</v>
      </c>
      <c r="AN109" s="79">
        <f t="shared" si="40"/>
        <v>1515.9059999999999</v>
      </c>
      <c r="AO109" s="79">
        <f t="shared" si="41"/>
        <v>805.74900000000002</v>
      </c>
      <c r="AP109" s="79">
        <f t="shared" si="42"/>
        <v>754.37699999999995</v>
      </c>
      <c r="AQ109" s="79">
        <f t="shared" si="43"/>
        <v>7886.5210000000006</v>
      </c>
      <c r="AR109" s="79">
        <f t="shared" si="44"/>
        <v>2318.962</v>
      </c>
      <c r="AS109" s="79">
        <f t="shared" si="45"/>
        <v>3153.6239999999998</v>
      </c>
      <c r="AT109" s="79">
        <f t="shared" si="46"/>
        <v>5472.5859999999993</v>
      </c>
      <c r="AU109" s="79">
        <f t="shared" si="47"/>
        <v>316.68799999999999</v>
      </c>
      <c r="AV109" s="79">
        <f t="shared" si="48"/>
        <v>2914.3580000000002</v>
      </c>
      <c r="AW109" s="79">
        <f t="shared" si="49"/>
        <v>350.62799999999999</v>
      </c>
      <c r="AX109" s="79">
        <f t="shared" si="50"/>
        <v>287.79000000000002</v>
      </c>
      <c r="AY109" s="79">
        <f t="shared" si="51"/>
        <v>172.35599999999999</v>
      </c>
      <c r="AZ109" s="79">
        <f t="shared" si="52"/>
        <v>862.53300000000002</v>
      </c>
      <c r="BA109" s="79">
        <f t="shared" si="53"/>
        <v>2363.3000000000002</v>
      </c>
      <c r="BB109" s="79">
        <f t="shared" si="54"/>
        <v>7267.6530000000012</v>
      </c>
      <c r="BC109" s="79">
        <f t="shared" si="55"/>
        <v>1991.183</v>
      </c>
      <c r="BD109" s="79">
        <f t="shared" si="56"/>
        <v>108.06100000000001</v>
      </c>
      <c r="BE109" s="79">
        <f t="shared" si="57"/>
        <v>430.38600000000002</v>
      </c>
    </row>
    <row r="110" spans="1:185" x14ac:dyDescent="0.2">
      <c r="A110" s="3">
        <v>39783</v>
      </c>
      <c r="B110" s="10">
        <v>28594.972000000002</v>
      </c>
      <c r="C110" s="10">
        <v>1455.7819999999999</v>
      </c>
      <c r="D110" s="10">
        <v>4098.9260000000004</v>
      </c>
      <c r="E110" s="10">
        <v>89.527000000000001</v>
      </c>
      <c r="F110" s="10">
        <f t="shared" si="29"/>
        <v>34239.207000000002</v>
      </c>
      <c r="G110" s="10">
        <v>2939.0070000000001</v>
      </c>
      <c r="H110" s="10">
        <v>1098.42</v>
      </c>
      <c r="I110" s="10">
        <v>513.32399999999996</v>
      </c>
      <c r="J110" s="10">
        <v>1543.126</v>
      </c>
      <c r="K110" s="10">
        <v>843.68399999999997</v>
      </c>
      <c r="L110" s="10">
        <v>648.029</v>
      </c>
      <c r="M110" s="10">
        <f t="shared" si="60"/>
        <v>7585.59</v>
      </c>
      <c r="N110" s="10">
        <v>2305.1869999999999</v>
      </c>
      <c r="O110" s="10">
        <v>2928.58</v>
      </c>
      <c r="P110" s="10">
        <f t="shared" si="58"/>
        <v>5233.7669999999998</v>
      </c>
      <c r="Q110" s="10">
        <v>291.88499999999999</v>
      </c>
      <c r="R110" s="10">
        <v>3067.1219999999998</v>
      </c>
      <c r="S110" s="10">
        <v>366.03</v>
      </c>
      <c r="T110" s="10">
        <v>266.61099999999999</v>
      </c>
      <c r="U110" s="10">
        <v>159.99299999999999</v>
      </c>
      <c r="V110" s="10">
        <v>864.02599999999995</v>
      </c>
      <c r="W110" s="10">
        <v>2429.0709999999999</v>
      </c>
      <c r="X110" s="10">
        <f t="shared" si="59"/>
        <v>7444.7379999999994</v>
      </c>
      <c r="Y110" s="10">
        <v>2291.0050000000001</v>
      </c>
      <c r="Z110" s="10">
        <v>105.05800000000001</v>
      </c>
      <c r="AA110" s="10">
        <v>464.06799999999998</v>
      </c>
      <c r="AB110" s="84">
        <f t="shared" si="33"/>
        <v>99237.405400000018</v>
      </c>
      <c r="AC110" s="12"/>
      <c r="AH110" s="84">
        <f t="shared" si="34"/>
        <v>99237.405400000003</v>
      </c>
      <c r="AI110" s="103">
        <f t="shared" si="35"/>
        <v>39783</v>
      </c>
      <c r="AJ110" s="79">
        <f t="shared" si="36"/>
        <v>34239.207000000002</v>
      </c>
      <c r="AK110" s="79">
        <f t="shared" si="37"/>
        <v>2939.0070000000001</v>
      </c>
      <c r="AL110" s="79">
        <f t="shared" si="38"/>
        <v>1098.42</v>
      </c>
      <c r="AM110" s="79">
        <f t="shared" si="39"/>
        <v>513.32399999999996</v>
      </c>
      <c r="AN110" s="79">
        <f t="shared" si="40"/>
        <v>1543.126</v>
      </c>
      <c r="AO110" s="79">
        <f t="shared" si="41"/>
        <v>843.68399999999997</v>
      </c>
      <c r="AP110" s="79">
        <f t="shared" si="42"/>
        <v>648.029</v>
      </c>
      <c r="AQ110" s="79">
        <f t="shared" si="43"/>
        <v>7585.59</v>
      </c>
      <c r="AR110" s="79">
        <f t="shared" si="44"/>
        <v>2305.1869999999999</v>
      </c>
      <c r="AS110" s="79">
        <f t="shared" si="45"/>
        <v>2928.58</v>
      </c>
      <c r="AT110" s="79">
        <f t="shared" si="46"/>
        <v>5233.7669999999998</v>
      </c>
      <c r="AU110" s="79">
        <f t="shared" si="47"/>
        <v>291.88499999999999</v>
      </c>
      <c r="AV110" s="79">
        <f t="shared" si="48"/>
        <v>3067.1219999999998</v>
      </c>
      <c r="AW110" s="79">
        <f t="shared" si="49"/>
        <v>366.03</v>
      </c>
      <c r="AX110" s="79">
        <f t="shared" si="50"/>
        <v>266.61099999999999</v>
      </c>
      <c r="AY110" s="79">
        <f t="shared" si="51"/>
        <v>159.99299999999999</v>
      </c>
      <c r="AZ110" s="79">
        <f t="shared" si="52"/>
        <v>864.02599999999995</v>
      </c>
      <c r="BA110" s="79">
        <f t="shared" si="53"/>
        <v>2429.0709999999999</v>
      </c>
      <c r="BB110" s="79">
        <f t="shared" si="54"/>
        <v>7444.7379999999994</v>
      </c>
      <c r="BC110" s="79">
        <f t="shared" si="55"/>
        <v>2291.0050000000001</v>
      </c>
      <c r="BD110" s="79">
        <f t="shared" si="56"/>
        <v>105.05800000000001</v>
      </c>
      <c r="BE110" s="79">
        <f t="shared" si="57"/>
        <v>464.06799999999998</v>
      </c>
    </row>
    <row r="111" spans="1:185" x14ac:dyDescent="0.2">
      <c r="A111" s="3">
        <v>39814</v>
      </c>
      <c r="B111" s="10">
        <v>28542.11</v>
      </c>
      <c r="C111" s="10">
        <v>1567.82</v>
      </c>
      <c r="D111" s="10">
        <v>3879.1019999999999</v>
      </c>
      <c r="E111" s="10">
        <v>105.372</v>
      </c>
      <c r="F111" s="10">
        <f t="shared" si="29"/>
        <v>34094.404000000002</v>
      </c>
      <c r="G111" s="10">
        <v>2899.3220000000001</v>
      </c>
      <c r="H111" s="10">
        <v>1172.9839999999999</v>
      </c>
      <c r="I111" s="10">
        <v>481.60199999999998</v>
      </c>
      <c r="J111" s="10">
        <v>1628.6</v>
      </c>
      <c r="K111" s="10">
        <v>965.83799999999997</v>
      </c>
      <c r="L111" s="10">
        <v>619.36199999999997</v>
      </c>
      <c r="M111" s="10">
        <f t="shared" si="60"/>
        <v>7767.7079999999996</v>
      </c>
      <c r="N111" s="10">
        <v>2459.2339999999999</v>
      </c>
      <c r="O111" s="10">
        <v>2944.2280000000001</v>
      </c>
      <c r="P111" s="10">
        <f t="shared" si="58"/>
        <v>5403.4619999999995</v>
      </c>
      <c r="Q111" s="10">
        <v>264.51299999999998</v>
      </c>
      <c r="R111" s="10">
        <v>3024.491</v>
      </c>
      <c r="S111" s="10">
        <v>356.74599999999998</v>
      </c>
      <c r="T111" s="10">
        <v>264.38900000000001</v>
      </c>
      <c r="U111" s="10">
        <v>184.09399999999999</v>
      </c>
      <c r="V111" s="10">
        <v>798.96400000000006</v>
      </c>
      <c r="W111" s="10">
        <v>2501.9470000000001</v>
      </c>
      <c r="X111" s="10">
        <f t="shared" si="59"/>
        <v>7395.1440000000002</v>
      </c>
      <c r="Y111" s="10">
        <v>2353.4810000000002</v>
      </c>
      <c r="Z111" s="10">
        <v>121.15</v>
      </c>
      <c r="AA111" s="10">
        <v>516.14400000000001</v>
      </c>
      <c r="AB111" s="84">
        <f t="shared" si="33"/>
        <v>100046.8882</v>
      </c>
      <c r="AC111" s="12"/>
      <c r="AH111" s="84">
        <f t="shared" si="34"/>
        <v>100046.8882</v>
      </c>
      <c r="AI111" s="103">
        <f t="shared" si="35"/>
        <v>39814</v>
      </c>
      <c r="AJ111" s="79">
        <f t="shared" si="36"/>
        <v>34094.404000000002</v>
      </c>
      <c r="AK111" s="79">
        <f t="shared" si="37"/>
        <v>2899.3220000000001</v>
      </c>
      <c r="AL111" s="79">
        <f t="shared" si="38"/>
        <v>1172.9839999999999</v>
      </c>
      <c r="AM111" s="79">
        <f t="shared" si="39"/>
        <v>481.60199999999998</v>
      </c>
      <c r="AN111" s="79">
        <f t="shared" si="40"/>
        <v>1628.6</v>
      </c>
      <c r="AO111" s="79">
        <f t="shared" si="41"/>
        <v>965.83799999999997</v>
      </c>
      <c r="AP111" s="79">
        <f t="shared" si="42"/>
        <v>619.36199999999997</v>
      </c>
      <c r="AQ111" s="79">
        <f t="shared" si="43"/>
        <v>7767.7079999999996</v>
      </c>
      <c r="AR111" s="79">
        <f t="shared" si="44"/>
        <v>2459.2339999999999</v>
      </c>
      <c r="AS111" s="79">
        <f t="shared" si="45"/>
        <v>2944.2280000000001</v>
      </c>
      <c r="AT111" s="79">
        <f t="shared" si="46"/>
        <v>5403.4619999999995</v>
      </c>
      <c r="AU111" s="79">
        <f t="shared" si="47"/>
        <v>264.51299999999998</v>
      </c>
      <c r="AV111" s="79">
        <f t="shared" si="48"/>
        <v>3024.491</v>
      </c>
      <c r="AW111" s="79">
        <f t="shared" si="49"/>
        <v>356.74599999999998</v>
      </c>
      <c r="AX111" s="79">
        <f t="shared" si="50"/>
        <v>264.38900000000001</v>
      </c>
      <c r="AY111" s="79">
        <f t="shared" si="51"/>
        <v>184.09399999999999</v>
      </c>
      <c r="AZ111" s="79">
        <f t="shared" si="52"/>
        <v>798.96400000000006</v>
      </c>
      <c r="BA111" s="79">
        <f t="shared" si="53"/>
        <v>2501.9470000000001</v>
      </c>
      <c r="BB111" s="79">
        <f t="shared" si="54"/>
        <v>7395.1440000000002</v>
      </c>
      <c r="BC111" s="79">
        <f t="shared" si="55"/>
        <v>2353.4810000000002</v>
      </c>
      <c r="BD111" s="79">
        <f t="shared" si="56"/>
        <v>121.15</v>
      </c>
      <c r="BE111" s="79">
        <f t="shared" si="57"/>
        <v>516.14400000000001</v>
      </c>
    </row>
    <row r="112" spans="1:185" x14ac:dyDescent="0.2">
      <c r="A112" s="3">
        <v>39845</v>
      </c>
      <c r="B112" s="10">
        <v>25929.214</v>
      </c>
      <c r="C112" s="10">
        <v>1220.3510000000001</v>
      </c>
      <c r="D112" s="10">
        <v>3444.7</v>
      </c>
      <c r="E112" s="10">
        <v>54.963000000000001</v>
      </c>
      <c r="F112" s="10">
        <f t="shared" si="29"/>
        <v>30649.227999999999</v>
      </c>
      <c r="G112" s="10">
        <v>2727.855</v>
      </c>
      <c r="H112" s="10">
        <v>1127.4010000000001</v>
      </c>
      <c r="I112" s="10">
        <v>440.09699999999998</v>
      </c>
      <c r="J112" s="10">
        <v>1562.4459999999999</v>
      </c>
      <c r="K112" s="10">
        <v>846.95699999999999</v>
      </c>
      <c r="L112" s="10">
        <v>609.55399999999997</v>
      </c>
      <c r="M112" s="10">
        <f t="shared" si="60"/>
        <v>7314.31</v>
      </c>
      <c r="N112" s="10">
        <v>2241.8150000000001</v>
      </c>
      <c r="O112" s="10">
        <v>2706.5940000000001</v>
      </c>
      <c r="P112" s="10">
        <f t="shared" si="58"/>
        <v>4948.4089999999997</v>
      </c>
      <c r="Q112" s="10">
        <v>279.00099999999998</v>
      </c>
      <c r="R112" s="10">
        <v>2802.165</v>
      </c>
      <c r="S112" s="10">
        <v>321.61200000000002</v>
      </c>
      <c r="T112" s="10">
        <v>252.7</v>
      </c>
      <c r="U112" s="10">
        <v>177.48</v>
      </c>
      <c r="V112" s="10">
        <v>799.99400000000003</v>
      </c>
      <c r="W112" s="10">
        <v>2269.5149999999999</v>
      </c>
      <c r="X112" s="10">
        <f t="shared" si="59"/>
        <v>6902.4670000000006</v>
      </c>
      <c r="Y112" s="10">
        <v>2068.5889999999999</v>
      </c>
      <c r="Z112" s="10">
        <v>102.479</v>
      </c>
      <c r="AA112" s="10">
        <v>413.13900000000001</v>
      </c>
      <c r="AB112" s="84">
        <f t="shared" si="33"/>
        <v>90805.0772</v>
      </c>
      <c r="AC112" s="12"/>
      <c r="AH112" s="84">
        <f t="shared" si="34"/>
        <v>90805.077200000014</v>
      </c>
      <c r="AI112" s="103">
        <f t="shared" si="35"/>
        <v>39845</v>
      </c>
      <c r="AJ112" s="79">
        <f t="shared" si="36"/>
        <v>30649.227999999999</v>
      </c>
      <c r="AK112" s="79">
        <f t="shared" si="37"/>
        <v>2727.855</v>
      </c>
      <c r="AL112" s="79">
        <f t="shared" si="38"/>
        <v>1127.4010000000001</v>
      </c>
      <c r="AM112" s="79">
        <f t="shared" si="39"/>
        <v>440.09699999999998</v>
      </c>
      <c r="AN112" s="79">
        <f t="shared" si="40"/>
        <v>1562.4459999999999</v>
      </c>
      <c r="AO112" s="79">
        <f t="shared" si="41"/>
        <v>846.95699999999999</v>
      </c>
      <c r="AP112" s="79">
        <f t="shared" si="42"/>
        <v>609.55399999999997</v>
      </c>
      <c r="AQ112" s="79">
        <f t="shared" si="43"/>
        <v>7314.31</v>
      </c>
      <c r="AR112" s="79">
        <f t="shared" si="44"/>
        <v>2241.8150000000001</v>
      </c>
      <c r="AS112" s="79">
        <f t="shared" si="45"/>
        <v>2706.5940000000001</v>
      </c>
      <c r="AT112" s="79">
        <f t="shared" si="46"/>
        <v>4948.4089999999997</v>
      </c>
      <c r="AU112" s="79">
        <f t="shared" si="47"/>
        <v>279.00099999999998</v>
      </c>
      <c r="AV112" s="79">
        <f t="shared" si="48"/>
        <v>2802.165</v>
      </c>
      <c r="AW112" s="79">
        <f t="shared" si="49"/>
        <v>321.61200000000002</v>
      </c>
      <c r="AX112" s="79">
        <f t="shared" si="50"/>
        <v>252.7</v>
      </c>
      <c r="AY112" s="79">
        <f t="shared" si="51"/>
        <v>177.48</v>
      </c>
      <c r="AZ112" s="79">
        <f t="shared" si="52"/>
        <v>799.99400000000003</v>
      </c>
      <c r="BA112" s="79">
        <f t="shared" si="53"/>
        <v>2269.5149999999999</v>
      </c>
      <c r="BB112" s="79">
        <f t="shared" si="54"/>
        <v>6902.4670000000006</v>
      </c>
      <c r="BC112" s="79">
        <f t="shared" si="55"/>
        <v>2068.5889999999999</v>
      </c>
      <c r="BD112" s="79">
        <f t="shared" si="56"/>
        <v>102.479</v>
      </c>
      <c r="BE112" s="79">
        <f t="shared" si="57"/>
        <v>413.13900000000001</v>
      </c>
    </row>
    <row r="113" spans="1:57" x14ac:dyDescent="0.2">
      <c r="A113" s="3">
        <v>39873</v>
      </c>
      <c r="B113" s="10">
        <v>28825.592000000001</v>
      </c>
      <c r="C113" s="10">
        <v>1480.6030000000001</v>
      </c>
      <c r="D113" s="10">
        <v>3897.2269999999999</v>
      </c>
      <c r="E113" s="10">
        <v>103.994</v>
      </c>
      <c r="F113" s="10">
        <f t="shared" si="29"/>
        <v>34307.415999999997</v>
      </c>
      <c r="G113" s="10">
        <v>2972.9859999999999</v>
      </c>
      <c r="H113" s="10">
        <v>1315.4259999999999</v>
      </c>
      <c r="I113" s="10">
        <v>492.32</v>
      </c>
      <c r="J113" s="10">
        <v>1730.538</v>
      </c>
      <c r="K113" s="10">
        <v>932.72900000000004</v>
      </c>
      <c r="L113" s="10">
        <v>661.423</v>
      </c>
      <c r="M113" s="10">
        <f t="shared" si="60"/>
        <v>8105.4220000000005</v>
      </c>
      <c r="N113" s="10">
        <v>2470.0839999999998</v>
      </c>
      <c r="O113" s="10">
        <v>2973.2359999999999</v>
      </c>
      <c r="P113" s="10">
        <f t="shared" si="58"/>
        <v>5443.32</v>
      </c>
      <c r="Q113" s="10">
        <v>298.53399999999999</v>
      </c>
      <c r="R113" s="10">
        <v>3005.069</v>
      </c>
      <c r="S113" s="10">
        <v>338.80200000000002</v>
      </c>
      <c r="T113" s="10">
        <v>264.05500000000001</v>
      </c>
      <c r="U113" s="10">
        <v>211.571</v>
      </c>
      <c r="V113" s="10">
        <v>868.322</v>
      </c>
      <c r="W113" s="10">
        <v>2560.491</v>
      </c>
      <c r="X113" s="10">
        <f t="shared" si="59"/>
        <v>7546.8440000000001</v>
      </c>
      <c r="Y113" s="10">
        <v>2336.1840000000002</v>
      </c>
      <c r="Z113" s="10">
        <v>114.896</v>
      </c>
      <c r="AA113" s="10">
        <v>482.57499999999999</v>
      </c>
      <c r="AB113" s="84">
        <f t="shared" si="33"/>
        <v>100971.889</v>
      </c>
      <c r="AC113" s="12"/>
      <c r="AH113" s="84">
        <f t="shared" si="34"/>
        <v>100971.889</v>
      </c>
      <c r="AI113" s="103">
        <f t="shared" si="35"/>
        <v>39873</v>
      </c>
      <c r="AJ113" s="79">
        <f t="shared" si="36"/>
        <v>34307.415999999997</v>
      </c>
      <c r="AK113" s="79">
        <f t="shared" si="37"/>
        <v>2972.9859999999999</v>
      </c>
      <c r="AL113" s="79">
        <f t="shared" si="38"/>
        <v>1315.4259999999999</v>
      </c>
      <c r="AM113" s="79">
        <f t="shared" si="39"/>
        <v>492.32</v>
      </c>
      <c r="AN113" s="79">
        <f t="shared" si="40"/>
        <v>1730.538</v>
      </c>
      <c r="AO113" s="79">
        <f t="shared" si="41"/>
        <v>932.72900000000004</v>
      </c>
      <c r="AP113" s="79">
        <f t="shared" si="42"/>
        <v>661.423</v>
      </c>
      <c r="AQ113" s="79">
        <f t="shared" si="43"/>
        <v>8105.4220000000005</v>
      </c>
      <c r="AR113" s="79">
        <f t="shared" si="44"/>
        <v>2470.0839999999998</v>
      </c>
      <c r="AS113" s="79">
        <f t="shared" si="45"/>
        <v>2973.2359999999999</v>
      </c>
      <c r="AT113" s="79">
        <f t="shared" si="46"/>
        <v>5443.32</v>
      </c>
      <c r="AU113" s="79">
        <f t="shared" si="47"/>
        <v>298.53399999999999</v>
      </c>
      <c r="AV113" s="79">
        <f t="shared" si="48"/>
        <v>3005.069</v>
      </c>
      <c r="AW113" s="79">
        <f t="shared" si="49"/>
        <v>338.80200000000002</v>
      </c>
      <c r="AX113" s="79">
        <f t="shared" si="50"/>
        <v>264.05500000000001</v>
      </c>
      <c r="AY113" s="79">
        <f t="shared" si="51"/>
        <v>211.571</v>
      </c>
      <c r="AZ113" s="79">
        <f t="shared" si="52"/>
        <v>868.322</v>
      </c>
      <c r="BA113" s="79">
        <f t="shared" si="53"/>
        <v>2560.491</v>
      </c>
      <c r="BB113" s="79">
        <f t="shared" si="54"/>
        <v>7546.8440000000001</v>
      </c>
      <c r="BC113" s="79">
        <f t="shared" si="55"/>
        <v>2336.1840000000002</v>
      </c>
      <c r="BD113" s="79">
        <f t="shared" si="56"/>
        <v>114.896</v>
      </c>
      <c r="BE113" s="79">
        <f t="shared" si="57"/>
        <v>482.57499999999999</v>
      </c>
    </row>
    <row r="114" spans="1:57" x14ac:dyDescent="0.2">
      <c r="A114" s="3">
        <v>39904</v>
      </c>
      <c r="B114" s="10">
        <v>26950.914000000001</v>
      </c>
      <c r="C114" s="10">
        <v>1075.202</v>
      </c>
      <c r="D114" s="10">
        <v>4122.7849999999999</v>
      </c>
      <c r="E114" s="10">
        <v>78.558999999999997</v>
      </c>
      <c r="F114" s="10">
        <f t="shared" si="29"/>
        <v>32227.460000000003</v>
      </c>
      <c r="G114" s="10">
        <v>2960.8690000000001</v>
      </c>
      <c r="H114" s="10">
        <v>1339.5619999999999</v>
      </c>
      <c r="I114" s="10">
        <v>518.05600000000004</v>
      </c>
      <c r="J114" s="10">
        <v>1686.819</v>
      </c>
      <c r="K114" s="10">
        <v>865.90099999999995</v>
      </c>
      <c r="L114" s="10">
        <v>657.76199999999994</v>
      </c>
      <c r="M114" s="10">
        <f t="shared" si="60"/>
        <v>8028.9690000000001</v>
      </c>
      <c r="N114" s="10">
        <v>2663.2550000000001</v>
      </c>
      <c r="O114" s="10">
        <v>3037.672</v>
      </c>
      <c r="P114" s="10">
        <f t="shared" si="58"/>
        <v>5700.9269999999997</v>
      </c>
      <c r="Q114" s="10">
        <v>269.26600000000002</v>
      </c>
      <c r="R114" s="10">
        <v>2991.1179999999999</v>
      </c>
      <c r="S114" s="10">
        <v>342.96100000000001</v>
      </c>
      <c r="T114" s="10">
        <v>258.31400000000002</v>
      </c>
      <c r="U114" s="10">
        <v>172.20699999999999</v>
      </c>
      <c r="V114" s="10">
        <v>863.58799999999997</v>
      </c>
      <c r="W114" s="10">
        <v>2595.0540000000001</v>
      </c>
      <c r="X114" s="10">
        <f t="shared" si="59"/>
        <v>7492.5079999999998</v>
      </c>
      <c r="Y114" s="10">
        <v>2084.366</v>
      </c>
      <c r="Z114" s="10">
        <v>98.221000000000004</v>
      </c>
      <c r="AA114" s="10">
        <v>434.28</v>
      </c>
      <c r="AB114" s="84">
        <f t="shared" si="33"/>
        <v>96352.375</v>
      </c>
      <c r="AC114" s="12"/>
      <c r="AH114" s="84">
        <f t="shared" si="34"/>
        <v>96352.375</v>
      </c>
      <c r="AI114" s="103">
        <f t="shared" si="35"/>
        <v>39904</v>
      </c>
      <c r="AJ114" s="79">
        <f t="shared" si="36"/>
        <v>32227.460000000003</v>
      </c>
      <c r="AK114" s="79">
        <f t="shared" si="37"/>
        <v>2960.8690000000001</v>
      </c>
      <c r="AL114" s="79">
        <f t="shared" si="38"/>
        <v>1339.5619999999999</v>
      </c>
      <c r="AM114" s="79">
        <f t="shared" si="39"/>
        <v>518.05600000000004</v>
      </c>
      <c r="AN114" s="79">
        <f t="shared" si="40"/>
        <v>1686.819</v>
      </c>
      <c r="AO114" s="79">
        <f t="shared" si="41"/>
        <v>865.90099999999995</v>
      </c>
      <c r="AP114" s="79">
        <f t="shared" si="42"/>
        <v>657.76199999999994</v>
      </c>
      <c r="AQ114" s="79">
        <f t="shared" si="43"/>
        <v>8028.9690000000001</v>
      </c>
      <c r="AR114" s="79">
        <f t="shared" si="44"/>
        <v>2663.2550000000001</v>
      </c>
      <c r="AS114" s="79">
        <f t="shared" si="45"/>
        <v>3037.672</v>
      </c>
      <c r="AT114" s="79">
        <f t="shared" si="46"/>
        <v>5700.9269999999997</v>
      </c>
      <c r="AU114" s="79">
        <f t="shared" si="47"/>
        <v>269.26600000000002</v>
      </c>
      <c r="AV114" s="79">
        <f t="shared" si="48"/>
        <v>2991.1179999999999</v>
      </c>
      <c r="AW114" s="79">
        <f t="shared" si="49"/>
        <v>342.96100000000001</v>
      </c>
      <c r="AX114" s="79">
        <f t="shared" si="50"/>
        <v>258.31400000000002</v>
      </c>
      <c r="AY114" s="79">
        <f t="shared" si="51"/>
        <v>172.20699999999999</v>
      </c>
      <c r="AZ114" s="79">
        <f t="shared" si="52"/>
        <v>863.58799999999997</v>
      </c>
      <c r="BA114" s="79">
        <f t="shared" si="53"/>
        <v>2595.0540000000001</v>
      </c>
      <c r="BB114" s="79">
        <f t="shared" si="54"/>
        <v>7492.5079999999998</v>
      </c>
      <c r="BC114" s="79">
        <f t="shared" si="55"/>
        <v>2084.366</v>
      </c>
      <c r="BD114" s="79">
        <f t="shared" si="56"/>
        <v>98.221000000000004</v>
      </c>
      <c r="BE114" s="79">
        <f t="shared" si="57"/>
        <v>434.28</v>
      </c>
    </row>
    <row r="115" spans="1:57" x14ac:dyDescent="0.2">
      <c r="A115" s="3">
        <v>39934</v>
      </c>
      <c r="B115" s="10">
        <v>28576.569</v>
      </c>
      <c r="C115" s="10">
        <v>1266.0730000000001</v>
      </c>
      <c r="D115" s="10">
        <v>4372.3360000000002</v>
      </c>
      <c r="E115" s="10">
        <v>79.414000000000001</v>
      </c>
      <c r="F115" s="10">
        <f t="shared" si="29"/>
        <v>34294.392</v>
      </c>
      <c r="G115" s="10">
        <v>3346.6350000000002</v>
      </c>
      <c r="H115" s="10">
        <v>1562.2670000000001</v>
      </c>
      <c r="I115" s="10">
        <v>597.16700000000003</v>
      </c>
      <c r="J115" s="10">
        <v>2032.7619999999999</v>
      </c>
      <c r="K115" s="10">
        <v>1297.1869999999999</v>
      </c>
      <c r="L115" s="10">
        <v>798.10500000000002</v>
      </c>
      <c r="M115" s="10">
        <f t="shared" si="60"/>
        <v>9634.1229999999996</v>
      </c>
      <c r="N115" s="10">
        <v>2453.578</v>
      </c>
      <c r="O115" s="10">
        <v>3395.3009999999999</v>
      </c>
      <c r="P115" s="10">
        <f t="shared" si="58"/>
        <v>5848.8789999999999</v>
      </c>
      <c r="Q115" s="10">
        <v>421.59699999999998</v>
      </c>
      <c r="R115" s="10">
        <v>4281.1310000000003</v>
      </c>
      <c r="S115" s="10">
        <v>465.37799999999999</v>
      </c>
      <c r="T115" s="10">
        <v>297.50299999999999</v>
      </c>
      <c r="U115" s="10">
        <v>243.92599999999999</v>
      </c>
      <c r="V115" s="10">
        <v>1258.2049999999999</v>
      </c>
      <c r="W115" s="10">
        <v>2714.6469999999999</v>
      </c>
      <c r="X115" s="10">
        <f t="shared" si="59"/>
        <v>9682.3869999999988</v>
      </c>
      <c r="Y115" s="10">
        <v>2575.5100000000002</v>
      </c>
      <c r="Z115" s="10">
        <v>130.10300000000001</v>
      </c>
      <c r="AA115" s="10">
        <v>569.61800000000005</v>
      </c>
      <c r="AB115" s="84">
        <f t="shared" si="33"/>
        <v>113882.7714</v>
      </c>
      <c r="AC115" s="12"/>
      <c r="AH115" s="84">
        <f t="shared" si="34"/>
        <v>113882.7714</v>
      </c>
      <c r="AI115" s="103">
        <f t="shared" si="35"/>
        <v>39934</v>
      </c>
      <c r="AJ115" s="79">
        <f t="shared" si="36"/>
        <v>34294.392</v>
      </c>
      <c r="AK115" s="79">
        <f t="shared" si="37"/>
        <v>3346.6350000000002</v>
      </c>
      <c r="AL115" s="79">
        <f t="shared" si="38"/>
        <v>1562.2670000000001</v>
      </c>
      <c r="AM115" s="79">
        <f t="shared" si="39"/>
        <v>597.16700000000003</v>
      </c>
      <c r="AN115" s="79">
        <f t="shared" si="40"/>
        <v>2032.7619999999999</v>
      </c>
      <c r="AO115" s="79">
        <f t="shared" si="41"/>
        <v>1297.1869999999999</v>
      </c>
      <c r="AP115" s="79">
        <f t="shared" si="42"/>
        <v>798.10500000000002</v>
      </c>
      <c r="AQ115" s="79">
        <f t="shared" si="43"/>
        <v>9634.1229999999996</v>
      </c>
      <c r="AR115" s="79">
        <f t="shared" si="44"/>
        <v>2453.578</v>
      </c>
      <c r="AS115" s="79">
        <f t="shared" si="45"/>
        <v>3395.3009999999999</v>
      </c>
      <c r="AT115" s="79">
        <f t="shared" si="46"/>
        <v>5848.8789999999999</v>
      </c>
      <c r="AU115" s="79">
        <f t="shared" si="47"/>
        <v>421.59699999999998</v>
      </c>
      <c r="AV115" s="79">
        <f t="shared" si="48"/>
        <v>4281.1310000000003</v>
      </c>
      <c r="AW115" s="79">
        <f t="shared" si="49"/>
        <v>465.37799999999999</v>
      </c>
      <c r="AX115" s="79">
        <f t="shared" si="50"/>
        <v>297.50299999999999</v>
      </c>
      <c r="AY115" s="79">
        <f t="shared" si="51"/>
        <v>243.92599999999999</v>
      </c>
      <c r="AZ115" s="79">
        <f t="shared" si="52"/>
        <v>1258.2049999999999</v>
      </c>
      <c r="BA115" s="79">
        <f t="shared" si="53"/>
        <v>2714.6469999999999</v>
      </c>
      <c r="BB115" s="79">
        <f t="shared" si="54"/>
        <v>9682.3869999999988</v>
      </c>
      <c r="BC115" s="79">
        <f t="shared" si="55"/>
        <v>2575.5100000000002</v>
      </c>
      <c r="BD115" s="79">
        <f t="shared" si="56"/>
        <v>130.10300000000001</v>
      </c>
      <c r="BE115" s="79">
        <f t="shared" si="57"/>
        <v>569.61800000000005</v>
      </c>
    </row>
    <row r="116" spans="1:57" x14ac:dyDescent="0.2">
      <c r="A116" s="3">
        <v>39965</v>
      </c>
      <c r="B116" s="10">
        <v>28246.958999999999</v>
      </c>
      <c r="C116" s="10">
        <v>1348.6949999999999</v>
      </c>
      <c r="D116" s="10">
        <v>4872.1350000000002</v>
      </c>
      <c r="E116" s="10">
        <v>83.548000000000002</v>
      </c>
      <c r="F116" s="10">
        <f t="shared" si="29"/>
        <v>34551.337</v>
      </c>
      <c r="G116" s="10">
        <v>3339.683</v>
      </c>
      <c r="H116" s="10">
        <v>1580.0050000000001</v>
      </c>
      <c r="I116" s="10">
        <v>587.33900000000006</v>
      </c>
      <c r="J116" s="10">
        <v>1798.9480000000001</v>
      </c>
      <c r="K116" s="10">
        <v>827.87199999999996</v>
      </c>
      <c r="L116" s="10">
        <v>821.56500000000005</v>
      </c>
      <c r="M116" s="10">
        <f t="shared" si="60"/>
        <v>8955.4120000000003</v>
      </c>
      <c r="N116" s="10">
        <v>2492.1120000000001</v>
      </c>
      <c r="O116" s="10">
        <v>3260.3679999999999</v>
      </c>
      <c r="P116" s="10">
        <f t="shared" si="58"/>
        <v>5752.48</v>
      </c>
      <c r="Q116" s="10">
        <v>247.221</v>
      </c>
      <c r="R116" s="10">
        <v>2953.9989999999998</v>
      </c>
      <c r="S116" s="10">
        <v>332.92700000000002</v>
      </c>
      <c r="T116" s="10">
        <v>270.37599999999998</v>
      </c>
      <c r="U116" s="10">
        <v>170.92099999999999</v>
      </c>
      <c r="V116" s="10">
        <v>908.88599999999997</v>
      </c>
      <c r="W116" s="10">
        <v>2617.3939999999998</v>
      </c>
      <c r="X116" s="10">
        <f t="shared" si="59"/>
        <v>7501.7240000000002</v>
      </c>
      <c r="Y116" s="10">
        <v>1985.6210000000001</v>
      </c>
      <c r="Z116" s="10">
        <v>101.318</v>
      </c>
      <c r="AA116" s="10">
        <v>339.435</v>
      </c>
      <c r="AB116" s="84">
        <f t="shared" si="33"/>
        <v>98659.558999999994</v>
      </c>
      <c r="AC116" s="12"/>
      <c r="AH116" s="84">
        <f t="shared" si="34"/>
        <v>98659.558999999994</v>
      </c>
      <c r="AI116" s="103">
        <f t="shared" si="35"/>
        <v>39965</v>
      </c>
      <c r="AJ116" s="79">
        <f t="shared" si="36"/>
        <v>34551.337</v>
      </c>
      <c r="AK116" s="79">
        <f t="shared" si="37"/>
        <v>3339.683</v>
      </c>
      <c r="AL116" s="79">
        <f t="shared" si="38"/>
        <v>1580.0050000000001</v>
      </c>
      <c r="AM116" s="79">
        <f t="shared" si="39"/>
        <v>587.33900000000006</v>
      </c>
      <c r="AN116" s="79">
        <f t="shared" si="40"/>
        <v>1798.9480000000001</v>
      </c>
      <c r="AO116" s="79">
        <f t="shared" si="41"/>
        <v>827.87199999999996</v>
      </c>
      <c r="AP116" s="79">
        <f t="shared" si="42"/>
        <v>821.56500000000005</v>
      </c>
      <c r="AQ116" s="79">
        <f t="shared" si="43"/>
        <v>8955.4120000000003</v>
      </c>
      <c r="AR116" s="79">
        <f t="shared" si="44"/>
        <v>2492.1120000000001</v>
      </c>
      <c r="AS116" s="79">
        <f t="shared" si="45"/>
        <v>3260.3679999999999</v>
      </c>
      <c r="AT116" s="79">
        <f t="shared" si="46"/>
        <v>5752.48</v>
      </c>
      <c r="AU116" s="79">
        <f t="shared" si="47"/>
        <v>247.221</v>
      </c>
      <c r="AV116" s="79">
        <f t="shared" si="48"/>
        <v>2953.9989999999998</v>
      </c>
      <c r="AW116" s="79">
        <f t="shared" si="49"/>
        <v>332.92700000000002</v>
      </c>
      <c r="AX116" s="79">
        <f t="shared" si="50"/>
        <v>270.37599999999998</v>
      </c>
      <c r="AY116" s="79">
        <f t="shared" si="51"/>
        <v>170.92099999999999</v>
      </c>
      <c r="AZ116" s="79">
        <f t="shared" si="52"/>
        <v>908.88599999999997</v>
      </c>
      <c r="BA116" s="79">
        <f t="shared" si="53"/>
        <v>2617.3939999999998</v>
      </c>
      <c r="BB116" s="79">
        <f t="shared" si="54"/>
        <v>7501.7240000000002</v>
      </c>
      <c r="BC116" s="79">
        <f t="shared" si="55"/>
        <v>1985.6210000000001</v>
      </c>
      <c r="BD116" s="79">
        <f t="shared" si="56"/>
        <v>101.318</v>
      </c>
      <c r="BE116" s="79">
        <f t="shared" si="57"/>
        <v>339.435</v>
      </c>
    </row>
    <row r="117" spans="1:57" x14ac:dyDescent="0.2">
      <c r="A117" s="3">
        <v>39995</v>
      </c>
      <c r="B117" s="10">
        <v>29636.374</v>
      </c>
      <c r="C117" s="10">
        <v>1061.703</v>
      </c>
      <c r="D117" s="10">
        <v>5528.2389999999996</v>
      </c>
      <c r="E117" s="10">
        <v>81.013000000000005</v>
      </c>
      <c r="F117" s="10">
        <f t="shared" si="29"/>
        <v>36307.328999999998</v>
      </c>
      <c r="G117" s="10">
        <v>3570.7739999999999</v>
      </c>
      <c r="H117" s="10">
        <v>1694.681</v>
      </c>
      <c r="I117" s="10">
        <v>650.03899999999999</v>
      </c>
      <c r="J117" s="10">
        <v>1986.8530000000001</v>
      </c>
      <c r="K117" s="10">
        <v>860.31399999999996</v>
      </c>
      <c r="L117" s="10">
        <v>920.221</v>
      </c>
      <c r="M117" s="10">
        <f t="shared" si="60"/>
        <v>9682.8819999999996</v>
      </c>
      <c r="N117" s="10">
        <v>2744.2750000000001</v>
      </c>
      <c r="O117" s="10">
        <v>3443.8009999999999</v>
      </c>
      <c r="P117" s="10">
        <f t="shared" si="58"/>
        <v>6188.076</v>
      </c>
      <c r="Q117" s="10">
        <v>305.37400000000002</v>
      </c>
      <c r="R117" s="10">
        <v>3282.9940000000001</v>
      </c>
      <c r="S117" s="10">
        <v>354.79899999999998</v>
      </c>
      <c r="T117" s="10">
        <v>286.62599999999998</v>
      </c>
      <c r="U117" s="10">
        <v>176.358</v>
      </c>
      <c r="V117" s="10">
        <v>1066.6120000000001</v>
      </c>
      <c r="W117" s="10">
        <v>2771.752</v>
      </c>
      <c r="X117" s="10">
        <f t="shared" si="59"/>
        <v>8244.5150000000012</v>
      </c>
      <c r="Y117" s="10">
        <v>2258.3110000000001</v>
      </c>
      <c r="Z117" s="10">
        <v>103.51300000000001</v>
      </c>
      <c r="AA117" s="10">
        <v>377.17700000000002</v>
      </c>
      <c r="AB117" s="84">
        <f t="shared" si="33"/>
        <v>107091.68160000001</v>
      </c>
      <c r="AC117" s="12"/>
      <c r="AH117" s="84">
        <f t="shared" si="34"/>
        <v>107091.68160000001</v>
      </c>
      <c r="AI117" s="103">
        <f t="shared" si="35"/>
        <v>39995</v>
      </c>
      <c r="AJ117" s="79">
        <f t="shared" si="36"/>
        <v>36307.328999999998</v>
      </c>
      <c r="AK117" s="79">
        <f t="shared" si="37"/>
        <v>3570.7739999999999</v>
      </c>
      <c r="AL117" s="79">
        <f t="shared" si="38"/>
        <v>1694.681</v>
      </c>
      <c r="AM117" s="79">
        <f t="shared" si="39"/>
        <v>650.03899999999999</v>
      </c>
      <c r="AN117" s="79">
        <f t="shared" si="40"/>
        <v>1986.8530000000001</v>
      </c>
      <c r="AO117" s="79">
        <f t="shared" si="41"/>
        <v>860.31399999999996</v>
      </c>
      <c r="AP117" s="79">
        <f t="shared" si="42"/>
        <v>920.221</v>
      </c>
      <c r="AQ117" s="79">
        <f t="shared" si="43"/>
        <v>9682.8819999999996</v>
      </c>
      <c r="AR117" s="79">
        <f t="shared" si="44"/>
        <v>2744.2750000000001</v>
      </c>
      <c r="AS117" s="79">
        <f t="shared" si="45"/>
        <v>3443.8009999999999</v>
      </c>
      <c r="AT117" s="79">
        <f t="shared" si="46"/>
        <v>6188.076</v>
      </c>
      <c r="AU117" s="79">
        <f t="shared" si="47"/>
        <v>305.37400000000002</v>
      </c>
      <c r="AV117" s="79">
        <f t="shared" si="48"/>
        <v>3282.9940000000001</v>
      </c>
      <c r="AW117" s="79">
        <f t="shared" si="49"/>
        <v>354.79899999999998</v>
      </c>
      <c r="AX117" s="79">
        <f t="shared" si="50"/>
        <v>286.62599999999998</v>
      </c>
      <c r="AY117" s="79">
        <f t="shared" si="51"/>
        <v>176.358</v>
      </c>
      <c r="AZ117" s="79">
        <f t="shared" si="52"/>
        <v>1066.6120000000001</v>
      </c>
      <c r="BA117" s="79">
        <f t="shared" si="53"/>
        <v>2771.752</v>
      </c>
      <c r="BB117" s="79">
        <f t="shared" si="54"/>
        <v>8244.5150000000012</v>
      </c>
      <c r="BC117" s="79">
        <f t="shared" si="55"/>
        <v>2258.3110000000001</v>
      </c>
      <c r="BD117" s="79">
        <f t="shared" si="56"/>
        <v>103.51300000000001</v>
      </c>
      <c r="BE117" s="79">
        <f t="shared" si="57"/>
        <v>377.17700000000002</v>
      </c>
    </row>
    <row r="118" spans="1:57" x14ac:dyDescent="0.2">
      <c r="A118" s="3">
        <v>40026</v>
      </c>
      <c r="B118" s="10">
        <v>28415.338</v>
      </c>
      <c r="C118" s="10">
        <v>1366.8389999999999</v>
      </c>
      <c r="D118" s="10">
        <v>5757.4369999999999</v>
      </c>
      <c r="E118" s="10">
        <v>78.873000000000005</v>
      </c>
      <c r="F118" s="10">
        <f t="shared" si="29"/>
        <v>35618.487000000001</v>
      </c>
      <c r="G118" s="10">
        <v>3469.0970000000002</v>
      </c>
      <c r="H118" s="10">
        <v>1605.2059999999999</v>
      </c>
      <c r="I118" s="10">
        <v>615.59100000000001</v>
      </c>
      <c r="J118" s="10">
        <v>2269.8449999999998</v>
      </c>
      <c r="K118" s="10">
        <v>876.67399999999998</v>
      </c>
      <c r="L118" s="10">
        <v>905.64200000000005</v>
      </c>
      <c r="M118" s="10">
        <f t="shared" si="60"/>
        <v>9742.0550000000003</v>
      </c>
      <c r="N118" s="10">
        <v>2683.0120000000002</v>
      </c>
      <c r="O118" s="10">
        <v>3420.047</v>
      </c>
      <c r="P118" s="10">
        <f t="shared" si="58"/>
        <v>6103.0590000000002</v>
      </c>
      <c r="Q118" s="10">
        <v>288.88299999999998</v>
      </c>
      <c r="R118" s="10">
        <v>3017.7730000000001</v>
      </c>
      <c r="S118" s="10">
        <v>361.553</v>
      </c>
      <c r="T118" s="10">
        <v>308.61900000000003</v>
      </c>
      <c r="U118" s="10">
        <v>197.548</v>
      </c>
      <c r="V118" s="10">
        <v>1011.029</v>
      </c>
      <c r="W118" s="10">
        <v>2515.1469999999999</v>
      </c>
      <c r="X118" s="10">
        <f t="shared" si="59"/>
        <v>7700.5520000000006</v>
      </c>
      <c r="Y118" s="10">
        <v>2388.297</v>
      </c>
      <c r="Z118" s="10">
        <v>187.75</v>
      </c>
      <c r="AA118" s="10">
        <v>439.18400000000003</v>
      </c>
      <c r="AB118" s="84">
        <f t="shared" si="33"/>
        <v>106240.7632</v>
      </c>
      <c r="AC118" s="12"/>
      <c r="AH118" s="84">
        <f t="shared" si="34"/>
        <v>106240.7632</v>
      </c>
      <c r="AI118" s="103">
        <f t="shared" si="35"/>
        <v>40026</v>
      </c>
      <c r="AJ118" s="79">
        <f t="shared" si="36"/>
        <v>35618.487000000001</v>
      </c>
      <c r="AK118" s="79">
        <f t="shared" si="37"/>
        <v>3469.0970000000002</v>
      </c>
      <c r="AL118" s="79">
        <f t="shared" si="38"/>
        <v>1605.2059999999999</v>
      </c>
      <c r="AM118" s="79">
        <f t="shared" si="39"/>
        <v>615.59100000000001</v>
      </c>
      <c r="AN118" s="79">
        <f t="shared" si="40"/>
        <v>2269.8449999999998</v>
      </c>
      <c r="AO118" s="79">
        <f t="shared" si="41"/>
        <v>876.67399999999998</v>
      </c>
      <c r="AP118" s="79">
        <f t="shared" si="42"/>
        <v>905.64200000000005</v>
      </c>
      <c r="AQ118" s="79">
        <f t="shared" si="43"/>
        <v>9742.0550000000003</v>
      </c>
      <c r="AR118" s="79">
        <f t="shared" si="44"/>
        <v>2683.0120000000002</v>
      </c>
      <c r="AS118" s="79">
        <f t="shared" si="45"/>
        <v>3420.047</v>
      </c>
      <c r="AT118" s="79">
        <f t="shared" si="46"/>
        <v>6103.0590000000002</v>
      </c>
      <c r="AU118" s="79">
        <f t="shared" si="47"/>
        <v>288.88299999999998</v>
      </c>
      <c r="AV118" s="79">
        <f t="shared" si="48"/>
        <v>3017.7730000000001</v>
      </c>
      <c r="AW118" s="79">
        <f t="shared" si="49"/>
        <v>361.553</v>
      </c>
      <c r="AX118" s="79">
        <f t="shared" si="50"/>
        <v>308.61900000000003</v>
      </c>
      <c r="AY118" s="79">
        <f t="shared" si="51"/>
        <v>197.548</v>
      </c>
      <c r="AZ118" s="79">
        <f t="shared" si="52"/>
        <v>1011.029</v>
      </c>
      <c r="BA118" s="79">
        <f t="shared" si="53"/>
        <v>2515.1469999999999</v>
      </c>
      <c r="BB118" s="79">
        <f t="shared" si="54"/>
        <v>7700.5520000000006</v>
      </c>
      <c r="BC118" s="79">
        <f t="shared" si="55"/>
        <v>2388.297</v>
      </c>
      <c r="BD118" s="79">
        <f t="shared" si="56"/>
        <v>187.75</v>
      </c>
      <c r="BE118" s="79">
        <f t="shared" si="57"/>
        <v>439.18400000000003</v>
      </c>
    </row>
    <row r="119" spans="1:57" x14ac:dyDescent="0.2">
      <c r="A119" s="3">
        <v>40057</v>
      </c>
      <c r="B119" s="10">
        <v>27306.274000000001</v>
      </c>
      <c r="C119" s="10">
        <v>1238.79</v>
      </c>
      <c r="D119" s="10">
        <v>4749.0929999999998</v>
      </c>
      <c r="E119" s="10">
        <v>87.825999999999993</v>
      </c>
      <c r="F119" s="10">
        <f t="shared" si="29"/>
        <v>33381.983</v>
      </c>
      <c r="G119" s="10">
        <v>3239.6640000000002</v>
      </c>
      <c r="H119" s="10">
        <v>1560.558</v>
      </c>
      <c r="I119" s="10">
        <v>573.57799999999997</v>
      </c>
      <c r="J119" s="10">
        <v>1900.7460000000001</v>
      </c>
      <c r="K119" s="10">
        <v>969.96100000000001</v>
      </c>
      <c r="L119" s="10">
        <v>824.84299999999996</v>
      </c>
      <c r="M119" s="10">
        <f t="shared" si="60"/>
        <v>9069.35</v>
      </c>
      <c r="N119" s="10">
        <v>2532.7550000000001</v>
      </c>
      <c r="O119" s="10">
        <v>3200.4169999999999</v>
      </c>
      <c r="P119" s="10">
        <f t="shared" si="58"/>
        <v>5733.1720000000005</v>
      </c>
      <c r="Q119" s="10">
        <v>241.81700000000001</v>
      </c>
      <c r="R119" s="10">
        <v>2995.933</v>
      </c>
      <c r="S119" s="10">
        <v>347.96</v>
      </c>
      <c r="T119" s="10">
        <v>223.435</v>
      </c>
      <c r="U119" s="10">
        <v>191.459</v>
      </c>
      <c r="V119" s="10">
        <v>879.01599999999996</v>
      </c>
      <c r="W119" s="10">
        <v>2478.0949999999998</v>
      </c>
      <c r="X119" s="10">
        <f t="shared" si="59"/>
        <v>7357.7150000000001</v>
      </c>
      <c r="Y119" s="10">
        <v>2124.0970000000002</v>
      </c>
      <c r="Z119" s="10">
        <v>121.253</v>
      </c>
      <c r="AA119" s="10">
        <v>452.49200000000002</v>
      </c>
      <c r="AB119" s="84">
        <f t="shared" si="33"/>
        <v>98638.000599999985</v>
      </c>
      <c r="AC119" s="12"/>
      <c r="AH119" s="84">
        <f t="shared" si="34"/>
        <v>98638.000599999999</v>
      </c>
      <c r="AI119" s="103">
        <f t="shared" si="35"/>
        <v>40057</v>
      </c>
      <c r="AJ119" s="79">
        <f t="shared" si="36"/>
        <v>33381.983</v>
      </c>
      <c r="AK119" s="79">
        <f t="shared" si="37"/>
        <v>3239.6640000000002</v>
      </c>
      <c r="AL119" s="79">
        <f t="shared" si="38"/>
        <v>1560.558</v>
      </c>
      <c r="AM119" s="79">
        <f t="shared" si="39"/>
        <v>573.57799999999997</v>
      </c>
      <c r="AN119" s="79">
        <f t="shared" si="40"/>
        <v>1900.7460000000001</v>
      </c>
      <c r="AO119" s="79">
        <f t="shared" si="41"/>
        <v>969.96100000000001</v>
      </c>
      <c r="AP119" s="79">
        <f t="shared" si="42"/>
        <v>824.84299999999996</v>
      </c>
      <c r="AQ119" s="79">
        <f t="shared" si="43"/>
        <v>9069.35</v>
      </c>
      <c r="AR119" s="79">
        <f t="shared" si="44"/>
        <v>2532.7550000000001</v>
      </c>
      <c r="AS119" s="79">
        <f t="shared" si="45"/>
        <v>3200.4169999999999</v>
      </c>
      <c r="AT119" s="79">
        <f t="shared" si="46"/>
        <v>5733.1720000000005</v>
      </c>
      <c r="AU119" s="79">
        <f t="shared" si="47"/>
        <v>241.81700000000001</v>
      </c>
      <c r="AV119" s="79">
        <f t="shared" si="48"/>
        <v>2995.933</v>
      </c>
      <c r="AW119" s="79">
        <f t="shared" si="49"/>
        <v>347.96</v>
      </c>
      <c r="AX119" s="79">
        <f t="shared" si="50"/>
        <v>223.435</v>
      </c>
      <c r="AY119" s="79">
        <f t="shared" si="51"/>
        <v>191.459</v>
      </c>
      <c r="AZ119" s="79">
        <f t="shared" si="52"/>
        <v>879.01599999999996</v>
      </c>
      <c r="BA119" s="79">
        <f t="shared" si="53"/>
        <v>2478.0949999999998</v>
      </c>
      <c r="BB119" s="79">
        <f t="shared" si="54"/>
        <v>7357.7150000000001</v>
      </c>
      <c r="BC119" s="79">
        <f t="shared" si="55"/>
        <v>2124.0970000000002</v>
      </c>
      <c r="BD119" s="79">
        <f t="shared" si="56"/>
        <v>121.253</v>
      </c>
      <c r="BE119" s="79">
        <f t="shared" si="57"/>
        <v>452.49200000000002</v>
      </c>
    </row>
    <row r="120" spans="1:57" x14ac:dyDescent="0.2">
      <c r="A120" s="3">
        <v>40087</v>
      </c>
      <c r="B120" s="10">
        <v>29388.518</v>
      </c>
      <c r="C120" s="10">
        <v>1132.287</v>
      </c>
      <c r="D120" s="10">
        <v>5013.7809999999999</v>
      </c>
      <c r="E120" s="10">
        <v>82.581000000000003</v>
      </c>
      <c r="F120" s="10">
        <f t="shared" si="29"/>
        <v>35617.167000000001</v>
      </c>
      <c r="G120" s="10">
        <v>3281.462</v>
      </c>
      <c r="H120" s="10">
        <v>1598.9749999999999</v>
      </c>
      <c r="I120" s="10">
        <v>577.36099999999999</v>
      </c>
      <c r="J120" s="10">
        <v>1782.95</v>
      </c>
      <c r="K120" s="10">
        <v>861.64599999999996</v>
      </c>
      <c r="L120" s="10">
        <v>833.98800000000006</v>
      </c>
      <c r="M120" s="10">
        <f t="shared" si="60"/>
        <v>8936.3819999999996</v>
      </c>
      <c r="N120" s="10">
        <v>2723.59</v>
      </c>
      <c r="O120" s="10">
        <v>3346.5219999999999</v>
      </c>
      <c r="P120" s="10">
        <f t="shared" si="58"/>
        <v>6070.1120000000001</v>
      </c>
      <c r="Q120" s="10">
        <v>261.88099999999997</v>
      </c>
      <c r="R120" s="10">
        <v>3086.2579999999998</v>
      </c>
      <c r="S120" s="10">
        <v>360.87599999999998</v>
      </c>
      <c r="T120" s="10">
        <v>309.70800000000003</v>
      </c>
      <c r="U120" s="10">
        <v>189.63</v>
      </c>
      <c r="V120" s="10">
        <v>904.94200000000001</v>
      </c>
      <c r="W120" s="10">
        <v>2573.1280000000002</v>
      </c>
      <c r="X120" s="10">
        <f t="shared" si="59"/>
        <v>7686.4229999999989</v>
      </c>
      <c r="Y120" s="10">
        <v>2238.7649999999999</v>
      </c>
      <c r="Z120" s="10">
        <v>99.495000000000005</v>
      </c>
      <c r="AA120" s="10">
        <v>408.06700000000001</v>
      </c>
      <c r="AB120" s="84">
        <f t="shared" si="33"/>
        <v>103148.2136</v>
      </c>
      <c r="AC120" s="12"/>
      <c r="AH120" s="84">
        <f t="shared" si="34"/>
        <v>103148.2136</v>
      </c>
      <c r="AI120" s="103">
        <f t="shared" si="35"/>
        <v>40087</v>
      </c>
      <c r="AJ120" s="79">
        <f t="shared" si="36"/>
        <v>35617.167000000001</v>
      </c>
      <c r="AK120" s="79">
        <f t="shared" si="37"/>
        <v>3281.462</v>
      </c>
      <c r="AL120" s="79">
        <f t="shared" si="38"/>
        <v>1598.9749999999999</v>
      </c>
      <c r="AM120" s="79">
        <f t="shared" si="39"/>
        <v>577.36099999999999</v>
      </c>
      <c r="AN120" s="79">
        <f t="shared" si="40"/>
        <v>1782.95</v>
      </c>
      <c r="AO120" s="79">
        <f t="shared" si="41"/>
        <v>861.64599999999996</v>
      </c>
      <c r="AP120" s="79">
        <f t="shared" si="42"/>
        <v>833.98800000000006</v>
      </c>
      <c r="AQ120" s="79">
        <f t="shared" si="43"/>
        <v>8936.3819999999996</v>
      </c>
      <c r="AR120" s="79">
        <f t="shared" si="44"/>
        <v>2723.59</v>
      </c>
      <c r="AS120" s="79">
        <f t="shared" si="45"/>
        <v>3346.5219999999999</v>
      </c>
      <c r="AT120" s="79">
        <f t="shared" si="46"/>
        <v>6070.1120000000001</v>
      </c>
      <c r="AU120" s="79">
        <f t="shared" si="47"/>
        <v>261.88099999999997</v>
      </c>
      <c r="AV120" s="79">
        <f t="shared" si="48"/>
        <v>3086.2579999999998</v>
      </c>
      <c r="AW120" s="79">
        <f t="shared" si="49"/>
        <v>360.87599999999998</v>
      </c>
      <c r="AX120" s="79">
        <f t="shared" si="50"/>
        <v>309.70800000000003</v>
      </c>
      <c r="AY120" s="79">
        <f t="shared" si="51"/>
        <v>189.63</v>
      </c>
      <c r="AZ120" s="79">
        <f t="shared" si="52"/>
        <v>904.94200000000001</v>
      </c>
      <c r="BA120" s="79">
        <f t="shared" si="53"/>
        <v>2573.1280000000002</v>
      </c>
      <c r="BB120" s="79">
        <f t="shared" si="54"/>
        <v>7686.4229999999989</v>
      </c>
      <c r="BC120" s="79">
        <f t="shared" si="55"/>
        <v>2238.7649999999999</v>
      </c>
      <c r="BD120" s="79">
        <f t="shared" si="56"/>
        <v>99.495000000000005</v>
      </c>
      <c r="BE120" s="79">
        <f t="shared" si="57"/>
        <v>408.06700000000001</v>
      </c>
    </row>
    <row r="121" spans="1:57" x14ac:dyDescent="0.2">
      <c r="A121" s="3">
        <v>40118</v>
      </c>
      <c r="B121" s="10">
        <v>28879.395</v>
      </c>
      <c r="C121" s="10">
        <v>1346.374</v>
      </c>
      <c r="D121" s="10">
        <v>4193.99</v>
      </c>
      <c r="E121" s="10">
        <v>81.168000000000006</v>
      </c>
      <c r="F121" s="10">
        <f t="shared" si="29"/>
        <v>34500.926999999996</v>
      </c>
      <c r="G121" s="10">
        <v>3051.77</v>
      </c>
      <c r="H121" s="10">
        <v>1439.3610000000001</v>
      </c>
      <c r="I121" s="10">
        <v>519.72400000000005</v>
      </c>
      <c r="J121" s="10">
        <v>1713.2860000000001</v>
      </c>
      <c r="K121" s="10">
        <v>866.72699999999998</v>
      </c>
      <c r="L121" s="10">
        <v>770.351</v>
      </c>
      <c r="M121" s="10">
        <f t="shared" si="60"/>
        <v>8361.219000000001</v>
      </c>
      <c r="N121" s="10">
        <v>2583.569</v>
      </c>
      <c r="O121" s="10">
        <v>3071.4259999999999</v>
      </c>
      <c r="P121" s="10">
        <f t="shared" si="58"/>
        <v>5654.9949999999999</v>
      </c>
      <c r="Q121" s="10">
        <v>247.01</v>
      </c>
      <c r="R121" s="10">
        <v>3087.2559999999999</v>
      </c>
      <c r="S121" s="10">
        <v>367.91800000000001</v>
      </c>
      <c r="T121" s="10">
        <v>301.59199999999998</v>
      </c>
      <c r="U121" s="10">
        <v>204.13300000000001</v>
      </c>
      <c r="V121" s="10">
        <v>869.40800000000002</v>
      </c>
      <c r="W121" s="10">
        <v>2524.0909999999999</v>
      </c>
      <c r="X121" s="10">
        <f t="shared" si="59"/>
        <v>7601.4079999999994</v>
      </c>
      <c r="Y121" s="10">
        <v>2260.866</v>
      </c>
      <c r="Z121" s="10">
        <v>113.705</v>
      </c>
      <c r="AA121" s="10">
        <v>455.96300000000002</v>
      </c>
      <c r="AB121" s="84">
        <f t="shared" si="33"/>
        <v>101114.64539999998</v>
      </c>
      <c r="AC121" s="12"/>
      <c r="AH121" s="84">
        <f t="shared" si="34"/>
        <v>101114.64539999998</v>
      </c>
      <c r="AI121" s="103">
        <f t="shared" si="35"/>
        <v>40118</v>
      </c>
      <c r="AJ121" s="79">
        <f t="shared" si="36"/>
        <v>34500.926999999996</v>
      </c>
      <c r="AK121" s="79">
        <f t="shared" si="37"/>
        <v>3051.77</v>
      </c>
      <c r="AL121" s="79">
        <f t="shared" si="38"/>
        <v>1439.3610000000001</v>
      </c>
      <c r="AM121" s="79">
        <f t="shared" si="39"/>
        <v>519.72400000000005</v>
      </c>
      <c r="AN121" s="79">
        <f t="shared" si="40"/>
        <v>1713.2860000000001</v>
      </c>
      <c r="AO121" s="79">
        <f t="shared" si="41"/>
        <v>866.72699999999998</v>
      </c>
      <c r="AP121" s="79">
        <f t="shared" si="42"/>
        <v>770.351</v>
      </c>
      <c r="AQ121" s="79">
        <f t="shared" si="43"/>
        <v>8361.219000000001</v>
      </c>
      <c r="AR121" s="79">
        <f t="shared" si="44"/>
        <v>2583.569</v>
      </c>
      <c r="AS121" s="79">
        <f t="shared" si="45"/>
        <v>3071.4259999999999</v>
      </c>
      <c r="AT121" s="79">
        <f t="shared" si="46"/>
        <v>5654.9949999999999</v>
      </c>
      <c r="AU121" s="79">
        <f t="shared" si="47"/>
        <v>247.01</v>
      </c>
      <c r="AV121" s="79">
        <f t="shared" si="48"/>
        <v>3087.2559999999999</v>
      </c>
      <c r="AW121" s="79">
        <f t="shared" si="49"/>
        <v>367.91800000000001</v>
      </c>
      <c r="AX121" s="79">
        <f t="shared" si="50"/>
        <v>301.59199999999998</v>
      </c>
      <c r="AY121" s="79">
        <f t="shared" si="51"/>
        <v>204.13300000000001</v>
      </c>
      <c r="AZ121" s="79">
        <f t="shared" si="52"/>
        <v>869.40800000000002</v>
      </c>
      <c r="BA121" s="79">
        <f t="shared" si="53"/>
        <v>2524.0909999999999</v>
      </c>
      <c r="BB121" s="79">
        <f t="shared" si="54"/>
        <v>7601.4079999999994</v>
      </c>
      <c r="BC121" s="79">
        <f t="shared" si="55"/>
        <v>2260.866</v>
      </c>
      <c r="BD121" s="79">
        <f t="shared" si="56"/>
        <v>113.705</v>
      </c>
      <c r="BE121" s="79">
        <f t="shared" si="57"/>
        <v>455.96300000000002</v>
      </c>
    </row>
    <row r="122" spans="1:57" x14ac:dyDescent="0.2">
      <c r="A122" s="3">
        <v>40148</v>
      </c>
      <c r="B122" s="10">
        <v>29664.102999999999</v>
      </c>
      <c r="C122" s="10">
        <v>1210.08</v>
      </c>
      <c r="D122" s="10">
        <v>4063.027</v>
      </c>
      <c r="E122" s="10">
        <v>68.066000000000003</v>
      </c>
      <c r="F122" s="10">
        <f t="shared" si="29"/>
        <v>35005.275999999998</v>
      </c>
      <c r="G122" s="10">
        <v>2969.85</v>
      </c>
      <c r="H122" s="10">
        <v>1415.837</v>
      </c>
      <c r="I122" s="10">
        <v>505.37200000000001</v>
      </c>
      <c r="J122" s="10">
        <v>1771.3019999999999</v>
      </c>
      <c r="K122" s="10">
        <v>949.87699999999995</v>
      </c>
      <c r="L122" s="10">
        <v>654.99400000000003</v>
      </c>
      <c r="M122" s="10">
        <f t="shared" si="60"/>
        <v>8267.232</v>
      </c>
      <c r="N122" s="10">
        <v>2598.31</v>
      </c>
      <c r="O122" s="10">
        <v>3047.5749999999998</v>
      </c>
      <c r="P122" s="10">
        <f t="shared" si="58"/>
        <v>5645.8850000000002</v>
      </c>
      <c r="Q122" s="10">
        <v>240.285</v>
      </c>
      <c r="R122" s="10">
        <v>3107.9740000000002</v>
      </c>
      <c r="S122" s="10">
        <v>385.40199999999999</v>
      </c>
      <c r="T122" s="10">
        <v>292.73599999999999</v>
      </c>
      <c r="U122" s="10">
        <v>161.61500000000001</v>
      </c>
      <c r="V122" s="10">
        <v>898.62400000000002</v>
      </c>
      <c r="W122" s="10">
        <v>2538.7449999999999</v>
      </c>
      <c r="X122" s="10">
        <f t="shared" si="59"/>
        <v>7625.3809999999994</v>
      </c>
      <c r="Y122" s="10">
        <v>2260.998</v>
      </c>
      <c r="Z122" s="10">
        <v>115.377</v>
      </c>
      <c r="AA122" s="10">
        <v>445.56900000000002</v>
      </c>
      <c r="AB122" s="84">
        <f t="shared" si="33"/>
        <v>101609.3162</v>
      </c>
      <c r="AC122" s="12"/>
      <c r="AH122" s="84">
        <f t="shared" si="34"/>
        <v>101609.3162</v>
      </c>
      <c r="AI122" s="103">
        <f t="shared" si="35"/>
        <v>40148</v>
      </c>
      <c r="AJ122" s="79">
        <f t="shared" si="36"/>
        <v>35005.275999999998</v>
      </c>
      <c r="AK122" s="79">
        <f t="shared" si="37"/>
        <v>2969.85</v>
      </c>
      <c r="AL122" s="79">
        <f t="shared" si="38"/>
        <v>1415.837</v>
      </c>
      <c r="AM122" s="79">
        <f t="shared" si="39"/>
        <v>505.37200000000001</v>
      </c>
      <c r="AN122" s="79">
        <f t="shared" si="40"/>
        <v>1771.3019999999999</v>
      </c>
      <c r="AO122" s="79">
        <f t="shared" si="41"/>
        <v>949.87699999999995</v>
      </c>
      <c r="AP122" s="79">
        <f t="shared" si="42"/>
        <v>654.99400000000003</v>
      </c>
      <c r="AQ122" s="79">
        <f t="shared" si="43"/>
        <v>8267.232</v>
      </c>
      <c r="AR122" s="79">
        <f t="shared" si="44"/>
        <v>2598.31</v>
      </c>
      <c r="AS122" s="79">
        <f t="shared" si="45"/>
        <v>3047.5749999999998</v>
      </c>
      <c r="AT122" s="79">
        <f t="shared" si="46"/>
        <v>5645.8850000000002</v>
      </c>
      <c r="AU122" s="79">
        <f t="shared" si="47"/>
        <v>240.285</v>
      </c>
      <c r="AV122" s="79">
        <f t="shared" si="48"/>
        <v>3107.9740000000002</v>
      </c>
      <c r="AW122" s="79">
        <f t="shared" si="49"/>
        <v>385.40199999999999</v>
      </c>
      <c r="AX122" s="79">
        <f t="shared" si="50"/>
        <v>292.73599999999999</v>
      </c>
      <c r="AY122" s="79">
        <f t="shared" si="51"/>
        <v>161.61500000000001</v>
      </c>
      <c r="AZ122" s="79">
        <f t="shared" si="52"/>
        <v>898.62400000000002</v>
      </c>
      <c r="BA122" s="79">
        <f t="shared" si="53"/>
        <v>2538.7449999999999</v>
      </c>
      <c r="BB122" s="79">
        <f t="shared" si="54"/>
        <v>7625.3809999999994</v>
      </c>
      <c r="BC122" s="79">
        <f t="shared" si="55"/>
        <v>2260.998</v>
      </c>
      <c r="BD122" s="79">
        <f t="shared" si="56"/>
        <v>115.377</v>
      </c>
      <c r="BE122" s="79">
        <f t="shared" si="57"/>
        <v>445.56900000000002</v>
      </c>
    </row>
    <row r="123" spans="1:57" x14ac:dyDescent="0.2">
      <c r="A123" s="3">
        <v>40179</v>
      </c>
      <c r="B123" s="10">
        <v>29255.946</v>
      </c>
      <c r="C123" s="10">
        <v>1523.0530000000001</v>
      </c>
      <c r="D123" s="10">
        <v>3913.21</v>
      </c>
      <c r="E123" s="10">
        <v>82.021000000000001</v>
      </c>
      <c r="F123" s="10">
        <f t="shared" ref="F123:F128" si="61">SUM(B123:E123)</f>
        <v>34774.230000000003</v>
      </c>
      <c r="G123" s="10">
        <v>3121.415</v>
      </c>
      <c r="H123" s="10">
        <v>1270.441</v>
      </c>
      <c r="I123" s="10">
        <v>460.47899999999998</v>
      </c>
      <c r="J123" s="10">
        <v>1708.028</v>
      </c>
      <c r="K123" s="10">
        <v>809.98599999999999</v>
      </c>
      <c r="L123" s="10">
        <v>636.245</v>
      </c>
      <c r="M123" s="10">
        <f t="shared" si="60"/>
        <v>8006.5940000000001</v>
      </c>
      <c r="N123" s="10">
        <v>2580.9340000000002</v>
      </c>
      <c r="O123" s="10">
        <v>3237.6590000000001</v>
      </c>
      <c r="P123" s="10">
        <f t="shared" si="58"/>
        <v>5818.5930000000008</v>
      </c>
      <c r="Q123" s="10">
        <v>219.857</v>
      </c>
      <c r="R123" s="10">
        <v>3230.9839999999999</v>
      </c>
      <c r="S123" s="10">
        <v>416.988</v>
      </c>
      <c r="T123" s="10">
        <v>297.49099999999999</v>
      </c>
      <c r="U123" s="10">
        <v>169.995</v>
      </c>
      <c r="V123" s="10">
        <v>866.47500000000002</v>
      </c>
      <c r="W123" s="10">
        <v>2503.7739999999999</v>
      </c>
      <c r="X123" s="10">
        <f t="shared" si="59"/>
        <v>7705.5640000000003</v>
      </c>
      <c r="Y123" s="10">
        <v>2423.5320000000002</v>
      </c>
      <c r="Z123" s="10">
        <v>116.73399999999999</v>
      </c>
      <c r="AA123" s="10">
        <v>490.79300000000001</v>
      </c>
      <c r="AB123" s="84">
        <f t="shared" si="33"/>
        <v>103167.49440000001</v>
      </c>
      <c r="AC123" s="12"/>
      <c r="AH123" s="84">
        <f t="shared" si="34"/>
        <v>103167.49440000001</v>
      </c>
      <c r="AI123" s="103">
        <f t="shared" si="35"/>
        <v>40179</v>
      </c>
      <c r="AJ123" s="79">
        <f t="shared" si="36"/>
        <v>34774.230000000003</v>
      </c>
      <c r="AK123" s="79">
        <f t="shared" si="37"/>
        <v>3121.415</v>
      </c>
      <c r="AL123" s="79">
        <f t="shared" si="38"/>
        <v>1270.441</v>
      </c>
      <c r="AM123" s="79">
        <f t="shared" si="39"/>
        <v>460.47899999999998</v>
      </c>
      <c r="AN123" s="79">
        <f t="shared" si="40"/>
        <v>1708.028</v>
      </c>
      <c r="AO123" s="79">
        <f t="shared" si="41"/>
        <v>809.98599999999999</v>
      </c>
      <c r="AP123" s="79">
        <f t="shared" si="42"/>
        <v>636.245</v>
      </c>
      <c r="AQ123" s="79">
        <f t="shared" si="43"/>
        <v>8006.5940000000001</v>
      </c>
      <c r="AR123" s="79">
        <f t="shared" si="44"/>
        <v>2580.9340000000002</v>
      </c>
      <c r="AS123" s="79">
        <f t="shared" si="45"/>
        <v>3237.6590000000001</v>
      </c>
      <c r="AT123" s="79">
        <f t="shared" si="46"/>
        <v>5818.5930000000008</v>
      </c>
      <c r="AU123" s="79">
        <f t="shared" si="47"/>
        <v>219.857</v>
      </c>
      <c r="AV123" s="79">
        <f t="shared" si="48"/>
        <v>3230.9839999999999</v>
      </c>
      <c r="AW123" s="79">
        <f t="shared" si="49"/>
        <v>416.988</v>
      </c>
      <c r="AX123" s="79">
        <f t="shared" si="50"/>
        <v>297.49099999999999</v>
      </c>
      <c r="AY123" s="79">
        <f t="shared" si="51"/>
        <v>169.995</v>
      </c>
      <c r="AZ123" s="79">
        <f t="shared" si="52"/>
        <v>866.47500000000002</v>
      </c>
      <c r="BA123" s="79">
        <f t="shared" si="53"/>
        <v>2503.7739999999999</v>
      </c>
      <c r="BB123" s="79">
        <f t="shared" si="54"/>
        <v>7705.5640000000003</v>
      </c>
      <c r="BC123" s="79">
        <f t="shared" si="55"/>
        <v>2423.5320000000002</v>
      </c>
      <c r="BD123" s="79">
        <f t="shared" si="56"/>
        <v>116.73399999999999</v>
      </c>
      <c r="BE123" s="79">
        <f t="shared" si="57"/>
        <v>490.79300000000001</v>
      </c>
    </row>
    <row r="124" spans="1:57" x14ac:dyDescent="0.2">
      <c r="A124" s="3">
        <v>40210</v>
      </c>
      <c r="B124" s="10">
        <v>26863.282999999999</v>
      </c>
      <c r="C124" s="10">
        <v>1041.491</v>
      </c>
      <c r="D124" s="10">
        <v>3664.0459999999998</v>
      </c>
      <c r="E124" s="10">
        <v>65.3</v>
      </c>
      <c r="F124" s="10">
        <f t="shared" si="61"/>
        <v>31634.119999999995</v>
      </c>
      <c r="G124" s="10">
        <v>2814.9580000000001</v>
      </c>
      <c r="H124" s="10">
        <v>1256.8620000000001</v>
      </c>
      <c r="I124" s="10">
        <v>425.06900000000002</v>
      </c>
      <c r="J124" s="10">
        <v>1628.627</v>
      </c>
      <c r="K124" s="10">
        <v>902.91399999999999</v>
      </c>
      <c r="L124" s="10">
        <v>581.40499999999997</v>
      </c>
      <c r="M124" s="10">
        <f t="shared" si="60"/>
        <v>7609.8349999999991</v>
      </c>
      <c r="N124" s="10">
        <v>2312.7939999999999</v>
      </c>
      <c r="O124" s="10">
        <v>2955.4229999999998</v>
      </c>
      <c r="P124" s="10">
        <f t="shared" si="58"/>
        <v>5268.2169999999996</v>
      </c>
      <c r="Q124" s="10">
        <v>200.52600000000001</v>
      </c>
      <c r="R124" s="10">
        <v>2841.3330000000001</v>
      </c>
      <c r="S124" s="10">
        <v>373.34</v>
      </c>
      <c r="T124" s="10">
        <v>263.43599999999998</v>
      </c>
      <c r="U124" s="10">
        <v>154.858</v>
      </c>
      <c r="V124" s="10">
        <v>834.49900000000002</v>
      </c>
      <c r="W124" s="10">
        <v>2300.1840000000002</v>
      </c>
      <c r="X124" s="10">
        <f t="shared" si="59"/>
        <v>6968.1760000000004</v>
      </c>
      <c r="Y124" s="10">
        <v>2122.8829999999998</v>
      </c>
      <c r="Z124" s="10">
        <v>104.024</v>
      </c>
      <c r="AA124" s="10">
        <v>433.565</v>
      </c>
      <c r="AB124" s="84">
        <f t="shared" si="33"/>
        <v>93207.455999999991</v>
      </c>
      <c r="AC124" s="12"/>
      <c r="AH124" s="84">
        <f t="shared" si="34"/>
        <v>93207.455999999991</v>
      </c>
      <c r="AI124" s="103">
        <f t="shared" si="35"/>
        <v>40210</v>
      </c>
      <c r="AJ124" s="79">
        <f t="shared" si="36"/>
        <v>31634.119999999995</v>
      </c>
      <c r="AK124" s="79">
        <f t="shared" si="37"/>
        <v>2814.9580000000001</v>
      </c>
      <c r="AL124" s="79">
        <f t="shared" si="38"/>
        <v>1256.8620000000001</v>
      </c>
      <c r="AM124" s="79">
        <f t="shared" si="39"/>
        <v>425.06900000000002</v>
      </c>
      <c r="AN124" s="79">
        <f t="shared" si="40"/>
        <v>1628.627</v>
      </c>
      <c r="AO124" s="79">
        <f t="shared" si="41"/>
        <v>902.91399999999999</v>
      </c>
      <c r="AP124" s="79">
        <f t="shared" si="42"/>
        <v>581.40499999999997</v>
      </c>
      <c r="AQ124" s="79">
        <f t="shared" si="43"/>
        <v>7609.8349999999991</v>
      </c>
      <c r="AR124" s="79">
        <f t="shared" si="44"/>
        <v>2312.7939999999999</v>
      </c>
      <c r="AS124" s="79">
        <f t="shared" si="45"/>
        <v>2955.4229999999998</v>
      </c>
      <c r="AT124" s="79">
        <f t="shared" si="46"/>
        <v>5268.2169999999996</v>
      </c>
      <c r="AU124" s="79">
        <f t="shared" si="47"/>
        <v>200.52600000000001</v>
      </c>
      <c r="AV124" s="79">
        <f t="shared" si="48"/>
        <v>2841.3330000000001</v>
      </c>
      <c r="AW124" s="79">
        <f t="shared" si="49"/>
        <v>373.34</v>
      </c>
      <c r="AX124" s="79">
        <f t="shared" si="50"/>
        <v>263.43599999999998</v>
      </c>
      <c r="AY124" s="79">
        <f t="shared" si="51"/>
        <v>154.858</v>
      </c>
      <c r="AZ124" s="79">
        <f t="shared" si="52"/>
        <v>834.49900000000002</v>
      </c>
      <c r="BA124" s="79">
        <f t="shared" si="53"/>
        <v>2300.1840000000002</v>
      </c>
      <c r="BB124" s="79">
        <f t="shared" si="54"/>
        <v>6968.1760000000004</v>
      </c>
      <c r="BC124" s="79">
        <f t="shared" si="55"/>
        <v>2122.8829999999998</v>
      </c>
      <c r="BD124" s="79">
        <f t="shared" si="56"/>
        <v>104.024</v>
      </c>
      <c r="BE124" s="79">
        <f t="shared" si="57"/>
        <v>433.565</v>
      </c>
    </row>
    <row r="125" spans="1:57" x14ac:dyDescent="0.2">
      <c r="A125" s="3">
        <v>40238</v>
      </c>
      <c r="B125" s="10">
        <v>29512.940999999999</v>
      </c>
      <c r="C125" s="10">
        <v>1319.547</v>
      </c>
      <c r="D125" s="10">
        <v>4421.5810000000001</v>
      </c>
      <c r="E125" s="10">
        <v>75.238</v>
      </c>
      <c r="F125" s="10">
        <f t="shared" si="61"/>
        <v>35329.306999999993</v>
      </c>
      <c r="G125" s="10">
        <v>3100.2460000000001</v>
      </c>
      <c r="H125" s="10">
        <v>1462.729</v>
      </c>
      <c r="I125" s="10">
        <v>504.46100000000001</v>
      </c>
      <c r="J125" s="10">
        <v>1858.59</v>
      </c>
      <c r="K125" s="10">
        <v>933.36099999999999</v>
      </c>
      <c r="L125" s="10">
        <v>689.45500000000004</v>
      </c>
      <c r="M125" s="10">
        <f t="shared" ref="M125:M132" si="62">SUM(G125:L125)</f>
        <v>8548.8420000000006</v>
      </c>
      <c r="N125" s="10">
        <v>2655.502</v>
      </c>
      <c r="O125" s="10">
        <v>3249.8530000000001</v>
      </c>
      <c r="P125" s="10">
        <f t="shared" ref="P125:P132" si="63">SUM(N125:O125)</f>
        <v>5905.3549999999996</v>
      </c>
      <c r="Q125" s="10">
        <v>226.154</v>
      </c>
      <c r="R125" s="10">
        <v>3114.2489999999998</v>
      </c>
      <c r="S125" s="10">
        <v>376.37599999999998</v>
      </c>
      <c r="T125" s="10">
        <v>333.90600000000001</v>
      </c>
      <c r="U125" s="10">
        <v>177.286</v>
      </c>
      <c r="V125" s="10">
        <v>936.42</v>
      </c>
      <c r="W125" s="10">
        <v>2693.491</v>
      </c>
      <c r="X125" s="10">
        <f t="shared" ref="X125:X132" si="64">SUM(Q125:W125)</f>
        <v>7857.8819999999996</v>
      </c>
      <c r="Y125" s="10">
        <v>2321.6680000000001</v>
      </c>
      <c r="Z125" s="10">
        <v>122.336</v>
      </c>
      <c r="AA125" s="10">
        <v>526.95000000000005</v>
      </c>
      <c r="AB125" s="84">
        <f t="shared" si="33"/>
        <v>104159.57799999996</v>
      </c>
      <c r="AC125" s="12"/>
      <c r="AH125" s="84">
        <f t="shared" si="34"/>
        <v>104159.57799999998</v>
      </c>
      <c r="AI125" s="103">
        <f t="shared" si="35"/>
        <v>40238</v>
      </c>
      <c r="AJ125" s="79">
        <f t="shared" si="36"/>
        <v>35329.306999999993</v>
      </c>
      <c r="AK125" s="79">
        <f t="shared" si="37"/>
        <v>3100.2460000000001</v>
      </c>
      <c r="AL125" s="79">
        <f t="shared" si="38"/>
        <v>1462.729</v>
      </c>
      <c r="AM125" s="79">
        <f t="shared" si="39"/>
        <v>504.46100000000001</v>
      </c>
      <c r="AN125" s="79">
        <f t="shared" si="40"/>
        <v>1858.59</v>
      </c>
      <c r="AO125" s="79">
        <f t="shared" si="41"/>
        <v>933.36099999999999</v>
      </c>
      <c r="AP125" s="79">
        <f t="shared" si="42"/>
        <v>689.45500000000004</v>
      </c>
      <c r="AQ125" s="79">
        <f t="shared" si="43"/>
        <v>8548.8420000000006</v>
      </c>
      <c r="AR125" s="79">
        <f t="shared" si="44"/>
        <v>2655.502</v>
      </c>
      <c r="AS125" s="79">
        <f t="shared" si="45"/>
        <v>3249.8530000000001</v>
      </c>
      <c r="AT125" s="79">
        <f t="shared" si="46"/>
        <v>5905.3549999999996</v>
      </c>
      <c r="AU125" s="79">
        <f t="shared" si="47"/>
        <v>226.154</v>
      </c>
      <c r="AV125" s="79">
        <f t="shared" si="48"/>
        <v>3114.2489999999998</v>
      </c>
      <c r="AW125" s="79">
        <f t="shared" si="49"/>
        <v>376.37599999999998</v>
      </c>
      <c r="AX125" s="79">
        <f t="shared" si="50"/>
        <v>333.90600000000001</v>
      </c>
      <c r="AY125" s="79">
        <f t="shared" si="51"/>
        <v>177.286</v>
      </c>
      <c r="AZ125" s="79">
        <f t="shared" si="52"/>
        <v>936.42</v>
      </c>
      <c r="BA125" s="79">
        <f t="shared" si="53"/>
        <v>2693.491</v>
      </c>
      <c r="BB125" s="79">
        <f t="shared" si="54"/>
        <v>7857.8819999999996</v>
      </c>
      <c r="BC125" s="79">
        <f t="shared" si="55"/>
        <v>2321.6680000000001</v>
      </c>
      <c r="BD125" s="79">
        <f t="shared" si="56"/>
        <v>122.336</v>
      </c>
      <c r="BE125" s="79">
        <f t="shared" si="57"/>
        <v>526.95000000000005</v>
      </c>
    </row>
    <row r="126" spans="1:57" x14ac:dyDescent="0.2">
      <c r="A126" s="3">
        <v>40269</v>
      </c>
      <c r="B126" s="10">
        <v>28719.555</v>
      </c>
      <c r="C126" s="10">
        <v>1221.912</v>
      </c>
      <c r="D126" s="10">
        <v>4388.9070000000002</v>
      </c>
      <c r="E126" s="10">
        <v>71.986000000000004</v>
      </c>
      <c r="F126" s="10">
        <f t="shared" si="61"/>
        <v>34402.36</v>
      </c>
      <c r="G126" s="10">
        <v>2994.9459999999999</v>
      </c>
      <c r="H126" s="10">
        <v>1314.472</v>
      </c>
      <c r="I126" s="10">
        <v>469.52800000000002</v>
      </c>
      <c r="J126" s="10">
        <v>1741.4369999999999</v>
      </c>
      <c r="K126" s="10">
        <v>828.029</v>
      </c>
      <c r="L126" s="10">
        <v>705.93299999999999</v>
      </c>
      <c r="M126" s="10">
        <f t="shared" si="62"/>
        <v>8054.3450000000003</v>
      </c>
      <c r="N126" s="10">
        <v>2674.0259999999998</v>
      </c>
      <c r="O126" s="10">
        <v>3477.1039999999998</v>
      </c>
      <c r="P126" s="10">
        <f t="shared" si="63"/>
        <v>6151.1299999999992</v>
      </c>
      <c r="Q126" s="10">
        <v>260.23500000000001</v>
      </c>
      <c r="R126" s="10">
        <v>3125.942</v>
      </c>
      <c r="S126" s="10">
        <v>406.95699999999999</v>
      </c>
      <c r="T126" s="10">
        <v>307.79899999999998</v>
      </c>
      <c r="U126" s="10">
        <v>169.31700000000001</v>
      </c>
      <c r="V126" s="10">
        <v>974.745</v>
      </c>
      <c r="W126" s="10">
        <v>2696.7069999999999</v>
      </c>
      <c r="X126" s="10">
        <f t="shared" si="64"/>
        <v>7941.7019999999993</v>
      </c>
      <c r="Y126" s="10">
        <v>2290.6669999999999</v>
      </c>
      <c r="Z126" s="10">
        <v>110.92100000000001</v>
      </c>
      <c r="AA126" s="10">
        <v>401.54599999999999</v>
      </c>
      <c r="AB126" s="84">
        <f t="shared" si="33"/>
        <v>102711.7178</v>
      </c>
      <c r="AC126" s="12"/>
      <c r="AH126" s="84">
        <f t="shared" si="34"/>
        <v>102711.7178</v>
      </c>
      <c r="AI126" s="103">
        <f t="shared" si="35"/>
        <v>40269</v>
      </c>
      <c r="AJ126" s="79">
        <f t="shared" si="36"/>
        <v>34402.36</v>
      </c>
      <c r="AK126" s="79">
        <f t="shared" si="37"/>
        <v>2994.9459999999999</v>
      </c>
      <c r="AL126" s="79">
        <f t="shared" si="38"/>
        <v>1314.472</v>
      </c>
      <c r="AM126" s="79">
        <f t="shared" si="39"/>
        <v>469.52800000000002</v>
      </c>
      <c r="AN126" s="79">
        <f t="shared" si="40"/>
        <v>1741.4369999999999</v>
      </c>
      <c r="AO126" s="79">
        <f t="shared" si="41"/>
        <v>828.029</v>
      </c>
      <c r="AP126" s="79">
        <f t="shared" si="42"/>
        <v>705.93299999999999</v>
      </c>
      <c r="AQ126" s="79">
        <f t="shared" si="43"/>
        <v>8054.3450000000003</v>
      </c>
      <c r="AR126" s="79">
        <f t="shared" si="44"/>
        <v>2674.0259999999998</v>
      </c>
      <c r="AS126" s="79">
        <f t="shared" si="45"/>
        <v>3477.1039999999998</v>
      </c>
      <c r="AT126" s="79">
        <f t="shared" si="46"/>
        <v>6151.1299999999992</v>
      </c>
      <c r="AU126" s="79">
        <f t="shared" si="47"/>
        <v>260.23500000000001</v>
      </c>
      <c r="AV126" s="79">
        <f t="shared" si="48"/>
        <v>3125.942</v>
      </c>
      <c r="AW126" s="79">
        <f t="shared" si="49"/>
        <v>406.95699999999999</v>
      </c>
      <c r="AX126" s="79">
        <f t="shared" si="50"/>
        <v>307.79899999999998</v>
      </c>
      <c r="AY126" s="79">
        <f t="shared" si="51"/>
        <v>169.31700000000001</v>
      </c>
      <c r="AZ126" s="79">
        <f t="shared" si="52"/>
        <v>974.745</v>
      </c>
      <c r="BA126" s="79">
        <f t="shared" si="53"/>
        <v>2696.7069999999999</v>
      </c>
      <c r="BB126" s="79">
        <f t="shared" si="54"/>
        <v>7941.7019999999993</v>
      </c>
      <c r="BC126" s="79">
        <f t="shared" si="55"/>
        <v>2290.6669999999999</v>
      </c>
      <c r="BD126" s="79">
        <f t="shared" si="56"/>
        <v>110.92100000000001</v>
      </c>
      <c r="BE126" s="79">
        <f t="shared" si="57"/>
        <v>401.54599999999999</v>
      </c>
    </row>
    <row r="127" spans="1:57" x14ac:dyDescent="0.2">
      <c r="A127" s="3">
        <v>40299</v>
      </c>
      <c r="B127" s="10">
        <v>29050.187000000002</v>
      </c>
      <c r="C127" s="10">
        <v>1231.527</v>
      </c>
      <c r="D127" s="10">
        <v>4528.3500000000004</v>
      </c>
      <c r="E127" s="10">
        <v>68.884</v>
      </c>
      <c r="F127" s="10">
        <f t="shared" si="61"/>
        <v>34878.947999999997</v>
      </c>
      <c r="G127" s="10">
        <v>3239.81</v>
      </c>
      <c r="H127" s="10">
        <v>1495.633</v>
      </c>
      <c r="I127" s="10">
        <v>549.97500000000002</v>
      </c>
      <c r="J127" s="10">
        <v>2053.4169999999999</v>
      </c>
      <c r="K127" s="10">
        <v>1220.1489999999999</v>
      </c>
      <c r="L127" s="10">
        <v>816.82100000000003</v>
      </c>
      <c r="M127" s="10">
        <f t="shared" si="62"/>
        <v>9375.8050000000003</v>
      </c>
      <c r="N127" s="10">
        <v>2503.924</v>
      </c>
      <c r="O127" s="10">
        <v>3422.6849999999999</v>
      </c>
      <c r="P127" s="10">
        <f t="shared" si="63"/>
        <v>5926.6090000000004</v>
      </c>
      <c r="Q127" s="10">
        <v>267.54700000000003</v>
      </c>
      <c r="R127" s="10">
        <v>4079.9319999999998</v>
      </c>
      <c r="S127" s="10">
        <v>525.428</v>
      </c>
      <c r="T127" s="10">
        <v>341.94400000000002</v>
      </c>
      <c r="U127" s="10">
        <v>208.70699999999999</v>
      </c>
      <c r="V127" s="10">
        <v>1213.8520000000001</v>
      </c>
      <c r="W127" s="10">
        <v>2618.6559999999999</v>
      </c>
      <c r="X127" s="10">
        <f t="shared" si="64"/>
        <v>9256.0659999999989</v>
      </c>
      <c r="Y127" s="10">
        <v>2437.6680000000001</v>
      </c>
      <c r="Z127" s="10">
        <v>121.199</v>
      </c>
      <c r="AA127" s="10">
        <v>509.64299999999997</v>
      </c>
      <c r="AB127" s="84">
        <f t="shared" si="33"/>
        <v>111152.78639999998</v>
      </c>
      <c r="AC127" s="12"/>
      <c r="AH127" s="84">
        <f t="shared" si="34"/>
        <v>111152.78639999998</v>
      </c>
      <c r="AI127" s="103">
        <f t="shared" si="35"/>
        <v>40299</v>
      </c>
      <c r="AJ127" s="79">
        <f t="shared" si="36"/>
        <v>34878.947999999997</v>
      </c>
      <c r="AK127" s="79">
        <f t="shared" si="37"/>
        <v>3239.81</v>
      </c>
      <c r="AL127" s="79">
        <f t="shared" si="38"/>
        <v>1495.633</v>
      </c>
      <c r="AM127" s="79">
        <f t="shared" si="39"/>
        <v>549.97500000000002</v>
      </c>
      <c r="AN127" s="79">
        <f t="shared" si="40"/>
        <v>2053.4169999999999</v>
      </c>
      <c r="AO127" s="79">
        <f t="shared" si="41"/>
        <v>1220.1489999999999</v>
      </c>
      <c r="AP127" s="79">
        <f t="shared" si="42"/>
        <v>816.82100000000003</v>
      </c>
      <c r="AQ127" s="79">
        <f t="shared" si="43"/>
        <v>9375.8050000000003</v>
      </c>
      <c r="AR127" s="79">
        <f t="shared" si="44"/>
        <v>2503.924</v>
      </c>
      <c r="AS127" s="79">
        <f t="shared" si="45"/>
        <v>3422.6849999999999</v>
      </c>
      <c r="AT127" s="79">
        <f t="shared" si="46"/>
        <v>5926.6090000000004</v>
      </c>
      <c r="AU127" s="79">
        <f t="shared" si="47"/>
        <v>267.54700000000003</v>
      </c>
      <c r="AV127" s="79">
        <f t="shared" si="48"/>
        <v>4079.9319999999998</v>
      </c>
      <c r="AW127" s="79">
        <f t="shared" si="49"/>
        <v>525.428</v>
      </c>
      <c r="AX127" s="79">
        <f t="shared" si="50"/>
        <v>341.94400000000002</v>
      </c>
      <c r="AY127" s="79">
        <f t="shared" si="51"/>
        <v>208.70699999999999</v>
      </c>
      <c r="AZ127" s="79">
        <f t="shared" si="52"/>
        <v>1213.8520000000001</v>
      </c>
      <c r="BA127" s="79">
        <f t="shared" si="53"/>
        <v>2618.6559999999999</v>
      </c>
      <c r="BB127" s="79">
        <f t="shared" si="54"/>
        <v>9256.0659999999989</v>
      </c>
      <c r="BC127" s="79">
        <f t="shared" si="55"/>
        <v>2437.6680000000001</v>
      </c>
      <c r="BD127" s="79">
        <f t="shared" si="56"/>
        <v>121.199</v>
      </c>
      <c r="BE127" s="79">
        <f t="shared" si="57"/>
        <v>509.64299999999997</v>
      </c>
    </row>
    <row r="128" spans="1:57" x14ac:dyDescent="0.2">
      <c r="A128" s="3">
        <v>40330</v>
      </c>
      <c r="B128" s="10">
        <v>28913.237000000001</v>
      </c>
      <c r="C128" s="10">
        <v>1218.4749999999999</v>
      </c>
      <c r="D128" s="10">
        <v>5056.1130000000003</v>
      </c>
      <c r="E128" s="10">
        <v>76.75</v>
      </c>
      <c r="F128" s="10">
        <f t="shared" si="61"/>
        <v>35264.574999999997</v>
      </c>
      <c r="G128" s="10">
        <v>3259.8890000000001</v>
      </c>
      <c r="H128" s="10">
        <v>1629.575</v>
      </c>
      <c r="I128" s="10">
        <v>543.029</v>
      </c>
      <c r="J128" s="10">
        <v>1860.3679999999999</v>
      </c>
      <c r="K128" s="10">
        <v>669.22500000000002</v>
      </c>
      <c r="L128" s="10">
        <v>810.69899999999996</v>
      </c>
      <c r="M128" s="10">
        <f t="shared" si="62"/>
        <v>8772.7850000000017</v>
      </c>
      <c r="N128" s="10">
        <v>2619.806</v>
      </c>
      <c r="O128" s="10">
        <v>3605.1610000000001</v>
      </c>
      <c r="P128" s="10">
        <f t="shared" si="63"/>
        <v>6224.9670000000006</v>
      </c>
      <c r="Q128" s="10">
        <v>238.422</v>
      </c>
      <c r="R128" s="10">
        <v>3093.8980000000001</v>
      </c>
      <c r="S128" s="10">
        <v>367.541</v>
      </c>
      <c r="T128" s="10">
        <v>312.44499999999999</v>
      </c>
      <c r="U128" s="10">
        <v>166.59299999999999</v>
      </c>
      <c r="V128" s="10">
        <v>944.34400000000005</v>
      </c>
      <c r="W128" s="10">
        <v>2726.1889999999999</v>
      </c>
      <c r="X128" s="10">
        <f t="shared" si="64"/>
        <v>7849.4320000000007</v>
      </c>
      <c r="Y128" s="10">
        <v>2224.7440000000001</v>
      </c>
      <c r="Z128" s="10">
        <v>114.943</v>
      </c>
      <c r="AA128" s="10">
        <v>372.53899999999999</v>
      </c>
      <c r="AB128" s="84">
        <f t="shared" si="33"/>
        <v>103387.80820000001</v>
      </c>
      <c r="AC128" s="12"/>
      <c r="AH128" s="84">
        <f t="shared" si="34"/>
        <v>103387.8082</v>
      </c>
      <c r="AI128" s="103">
        <f t="shared" si="35"/>
        <v>40330</v>
      </c>
      <c r="AJ128" s="79">
        <f t="shared" si="36"/>
        <v>35264.574999999997</v>
      </c>
      <c r="AK128" s="79">
        <f t="shared" si="37"/>
        <v>3259.8890000000001</v>
      </c>
      <c r="AL128" s="79">
        <f t="shared" si="38"/>
        <v>1629.575</v>
      </c>
      <c r="AM128" s="79">
        <f t="shared" si="39"/>
        <v>543.029</v>
      </c>
      <c r="AN128" s="79">
        <f t="shared" si="40"/>
        <v>1860.3679999999999</v>
      </c>
      <c r="AO128" s="79">
        <f t="shared" si="41"/>
        <v>669.22500000000002</v>
      </c>
      <c r="AP128" s="79">
        <f t="shared" si="42"/>
        <v>810.69899999999996</v>
      </c>
      <c r="AQ128" s="79">
        <f t="shared" si="43"/>
        <v>8772.7850000000017</v>
      </c>
      <c r="AR128" s="79">
        <f t="shared" si="44"/>
        <v>2619.806</v>
      </c>
      <c r="AS128" s="79">
        <f t="shared" si="45"/>
        <v>3605.1610000000001</v>
      </c>
      <c r="AT128" s="79">
        <f t="shared" si="46"/>
        <v>6224.9670000000006</v>
      </c>
      <c r="AU128" s="79">
        <f t="shared" si="47"/>
        <v>238.422</v>
      </c>
      <c r="AV128" s="79">
        <f t="shared" si="48"/>
        <v>3093.8980000000001</v>
      </c>
      <c r="AW128" s="79">
        <f t="shared" si="49"/>
        <v>367.541</v>
      </c>
      <c r="AX128" s="79">
        <f t="shared" si="50"/>
        <v>312.44499999999999</v>
      </c>
      <c r="AY128" s="79">
        <f t="shared" si="51"/>
        <v>166.59299999999999</v>
      </c>
      <c r="AZ128" s="79">
        <f t="shared" si="52"/>
        <v>944.34400000000005</v>
      </c>
      <c r="BA128" s="79">
        <f t="shared" si="53"/>
        <v>2726.1889999999999</v>
      </c>
      <c r="BB128" s="79">
        <f t="shared" si="54"/>
        <v>7849.4320000000007</v>
      </c>
      <c r="BC128" s="79">
        <f t="shared" si="55"/>
        <v>2224.7440000000001</v>
      </c>
      <c r="BD128" s="79">
        <f t="shared" si="56"/>
        <v>114.943</v>
      </c>
      <c r="BE128" s="79">
        <f t="shared" si="57"/>
        <v>372.53899999999999</v>
      </c>
    </row>
    <row r="129" spans="1:232" x14ac:dyDescent="0.2">
      <c r="A129" s="3">
        <v>40360</v>
      </c>
      <c r="B129" s="10">
        <v>29416.215</v>
      </c>
      <c r="C129" s="10">
        <v>863.43700000000001</v>
      </c>
      <c r="D129" s="10">
        <v>5419.6090000000004</v>
      </c>
      <c r="E129" s="10">
        <v>66.018000000000001</v>
      </c>
      <c r="F129" s="10">
        <f t="shared" ref="F129:F134" si="65">SUM(B129:E129)</f>
        <v>35765.278999999995</v>
      </c>
      <c r="G129" s="10">
        <v>3430.7130000000002</v>
      </c>
      <c r="H129" s="10">
        <v>1668.5889999999999</v>
      </c>
      <c r="I129" s="10">
        <v>609.66099999999994</v>
      </c>
      <c r="J129" s="10">
        <v>2062.6579999999999</v>
      </c>
      <c r="K129" s="10">
        <v>789.57799999999997</v>
      </c>
      <c r="L129" s="10">
        <v>838.74300000000005</v>
      </c>
      <c r="M129" s="10">
        <f t="shared" si="62"/>
        <v>9399.9419999999991</v>
      </c>
      <c r="N129" s="10">
        <v>2744.2820000000002</v>
      </c>
      <c r="O129" s="10">
        <v>3500.5639999999999</v>
      </c>
      <c r="P129" s="10">
        <f t="shared" si="63"/>
        <v>6244.8459999999995</v>
      </c>
      <c r="Q129" s="10">
        <v>240.82400000000001</v>
      </c>
      <c r="R129" s="10">
        <v>3205.0079999999998</v>
      </c>
      <c r="S129" s="10">
        <v>368.20400000000001</v>
      </c>
      <c r="T129" s="10">
        <v>310.92599999999999</v>
      </c>
      <c r="U129" s="10">
        <v>173.12299999999999</v>
      </c>
      <c r="V129" s="10">
        <v>1016.073</v>
      </c>
      <c r="W129" s="10">
        <v>2692.576</v>
      </c>
      <c r="X129" s="10">
        <f t="shared" si="64"/>
        <v>8006.7340000000004</v>
      </c>
      <c r="Y129" s="10">
        <v>2288.8560000000002</v>
      </c>
      <c r="Z129" s="10">
        <v>107.077</v>
      </c>
      <c r="AA129" s="10">
        <v>364.46499999999997</v>
      </c>
      <c r="AB129" s="84">
        <f t="shared" si="33"/>
        <v>105656.43699999999</v>
      </c>
      <c r="AC129" s="12"/>
      <c r="AH129" s="84">
        <f t="shared" si="34"/>
        <v>105656.43699999999</v>
      </c>
      <c r="AI129" s="103">
        <f t="shared" si="35"/>
        <v>40360</v>
      </c>
      <c r="AJ129" s="79">
        <f t="shared" si="36"/>
        <v>35765.278999999995</v>
      </c>
      <c r="AK129" s="79">
        <f t="shared" si="37"/>
        <v>3430.7130000000002</v>
      </c>
      <c r="AL129" s="79">
        <f t="shared" si="38"/>
        <v>1668.5889999999999</v>
      </c>
      <c r="AM129" s="79">
        <f t="shared" si="39"/>
        <v>609.66099999999994</v>
      </c>
      <c r="AN129" s="79">
        <f t="shared" si="40"/>
        <v>2062.6579999999999</v>
      </c>
      <c r="AO129" s="79">
        <f t="shared" si="41"/>
        <v>789.57799999999997</v>
      </c>
      <c r="AP129" s="79">
        <f t="shared" si="42"/>
        <v>838.74300000000005</v>
      </c>
      <c r="AQ129" s="79">
        <f t="shared" si="43"/>
        <v>9399.9419999999991</v>
      </c>
      <c r="AR129" s="79">
        <f t="shared" si="44"/>
        <v>2744.2820000000002</v>
      </c>
      <c r="AS129" s="79">
        <f t="shared" si="45"/>
        <v>3500.5639999999999</v>
      </c>
      <c r="AT129" s="79">
        <f t="shared" si="46"/>
        <v>6244.8459999999995</v>
      </c>
      <c r="AU129" s="79">
        <f t="shared" si="47"/>
        <v>240.82400000000001</v>
      </c>
      <c r="AV129" s="79">
        <f t="shared" si="48"/>
        <v>3205.0079999999998</v>
      </c>
      <c r="AW129" s="79">
        <f t="shared" si="49"/>
        <v>368.20400000000001</v>
      </c>
      <c r="AX129" s="79">
        <f t="shared" si="50"/>
        <v>310.92599999999999</v>
      </c>
      <c r="AY129" s="79">
        <f t="shared" si="51"/>
        <v>173.12299999999999</v>
      </c>
      <c r="AZ129" s="79">
        <f t="shared" si="52"/>
        <v>1016.073</v>
      </c>
      <c r="BA129" s="79">
        <f t="shared" si="53"/>
        <v>2692.576</v>
      </c>
      <c r="BB129" s="79">
        <f t="shared" si="54"/>
        <v>8006.7340000000004</v>
      </c>
      <c r="BC129" s="79">
        <f t="shared" si="55"/>
        <v>2288.8560000000002</v>
      </c>
      <c r="BD129" s="79">
        <f t="shared" si="56"/>
        <v>107.077</v>
      </c>
      <c r="BE129" s="79">
        <f t="shared" si="57"/>
        <v>364.46499999999997</v>
      </c>
    </row>
    <row r="130" spans="1:232" x14ac:dyDescent="0.2">
      <c r="A130" s="3">
        <v>40391</v>
      </c>
      <c r="B130" s="10">
        <v>29920.870999999999</v>
      </c>
      <c r="C130" s="10">
        <v>1147.9010000000001</v>
      </c>
      <c r="D130" s="10">
        <v>5777.8990000000003</v>
      </c>
      <c r="E130" s="10">
        <v>96.715999999999994</v>
      </c>
      <c r="F130" s="10">
        <f t="shared" si="65"/>
        <v>36943.387000000002</v>
      </c>
      <c r="G130" s="10">
        <v>3945.77</v>
      </c>
      <c r="H130" s="10">
        <v>1798.6320000000001</v>
      </c>
      <c r="I130" s="10">
        <v>595.84199999999998</v>
      </c>
      <c r="J130" s="10">
        <v>2430.1559999999999</v>
      </c>
      <c r="K130" s="10">
        <v>899.56799999999998</v>
      </c>
      <c r="L130" s="10">
        <v>933.15200000000004</v>
      </c>
      <c r="M130" s="10">
        <f t="shared" si="62"/>
        <v>10603.119999999999</v>
      </c>
      <c r="N130" s="10">
        <v>3065.3760000000002</v>
      </c>
      <c r="O130" s="10">
        <v>3662.0419999999999</v>
      </c>
      <c r="P130" s="10">
        <f t="shared" si="63"/>
        <v>6727.4179999999997</v>
      </c>
      <c r="Q130" s="10">
        <v>247.54900000000001</v>
      </c>
      <c r="R130" s="10">
        <v>3207.8429999999998</v>
      </c>
      <c r="S130" s="10">
        <v>391.471</v>
      </c>
      <c r="T130" s="10">
        <v>348.89499999999998</v>
      </c>
      <c r="U130" s="10">
        <v>186.61500000000001</v>
      </c>
      <c r="V130" s="10">
        <v>1146.67</v>
      </c>
      <c r="W130" s="10">
        <v>2691.8679999999999</v>
      </c>
      <c r="X130" s="10">
        <f t="shared" si="64"/>
        <v>8220.9110000000001</v>
      </c>
      <c r="Y130" s="10">
        <v>2538.7429999999999</v>
      </c>
      <c r="Z130" s="10">
        <v>160.31200000000001</v>
      </c>
      <c r="AA130" s="10">
        <v>449.221</v>
      </c>
      <c r="AB130" s="84">
        <f t="shared" si="33"/>
        <v>112257.66179999999</v>
      </c>
      <c r="AC130" s="12"/>
      <c r="AH130" s="84">
        <f t="shared" si="34"/>
        <v>112257.6618</v>
      </c>
      <c r="AI130" s="103">
        <f t="shared" si="35"/>
        <v>40391</v>
      </c>
      <c r="AJ130" s="79">
        <f t="shared" si="36"/>
        <v>36943.387000000002</v>
      </c>
      <c r="AK130" s="79">
        <f t="shared" si="37"/>
        <v>3945.77</v>
      </c>
      <c r="AL130" s="79">
        <f t="shared" si="38"/>
        <v>1798.6320000000001</v>
      </c>
      <c r="AM130" s="79">
        <f t="shared" si="39"/>
        <v>595.84199999999998</v>
      </c>
      <c r="AN130" s="79">
        <f t="shared" si="40"/>
        <v>2430.1559999999999</v>
      </c>
      <c r="AO130" s="79">
        <f t="shared" si="41"/>
        <v>899.56799999999998</v>
      </c>
      <c r="AP130" s="79">
        <f t="shared" si="42"/>
        <v>933.15200000000004</v>
      </c>
      <c r="AQ130" s="79">
        <f t="shared" si="43"/>
        <v>10603.119999999999</v>
      </c>
      <c r="AR130" s="79">
        <f t="shared" si="44"/>
        <v>3065.3760000000002</v>
      </c>
      <c r="AS130" s="79">
        <f t="shared" si="45"/>
        <v>3662.0419999999999</v>
      </c>
      <c r="AT130" s="79">
        <f t="shared" si="46"/>
        <v>6727.4179999999997</v>
      </c>
      <c r="AU130" s="79">
        <f t="shared" si="47"/>
        <v>247.54900000000001</v>
      </c>
      <c r="AV130" s="79">
        <f t="shared" si="48"/>
        <v>3207.8429999999998</v>
      </c>
      <c r="AW130" s="79">
        <f t="shared" si="49"/>
        <v>391.471</v>
      </c>
      <c r="AX130" s="79">
        <f t="shared" si="50"/>
        <v>348.89499999999998</v>
      </c>
      <c r="AY130" s="79">
        <f t="shared" si="51"/>
        <v>186.61500000000001</v>
      </c>
      <c r="AZ130" s="79">
        <f t="shared" si="52"/>
        <v>1146.67</v>
      </c>
      <c r="BA130" s="79">
        <f t="shared" si="53"/>
        <v>2691.8679999999999</v>
      </c>
      <c r="BB130" s="79">
        <f t="shared" si="54"/>
        <v>8220.9110000000001</v>
      </c>
      <c r="BC130" s="79">
        <f t="shared" si="55"/>
        <v>2538.7429999999999</v>
      </c>
      <c r="BD130" s="79">
        <f t="shared" si="56"/>
        <v>160.31200000000001</v>
      </c>
      <c r="BE130" s="79">
        <f t="shared" si="57"/>
        <v>449.221</v>
      </c>
    </row>
    <row r="131" spans="1:232" x14ac:dyDescent="0.2">
      <c r="A131" s="3">
        <v>40422</v>
      </c>
      <c r="B131" s="10">
        <v>27751.045999999998</v>
      </c>
      <c r="C131" s="10">
        <v>1039.7</v>
      </c>
      <c r="D131" s="10">
        <v>4506.4970000000003</v>
      </c>
      <c r="E131" s="10">
        <v>58.31</v>
      </c>
      <c r="F131" s="10">
        <f t="shared" si="65"/>
        <v>33355.553</v>
      </c>
      <c r="G131" s="10">
        <v>3315.7539999999999</v>
      </c>
      <c r="H131" s="10">
        <v>1229.0409999999999</v>
      </c>
      <c r="I131" s="10">
        <v>503.048</v>
      </c>
      <c r="J131" s="10">
        <v>1699.375</v>
      </c>
      <c r="K131" s="10">
        <v>743.79700000000003</v>
      </c>
      <c r="L131" s="10">
        <v>774.21299999999997</v>
      </c>
      <c r="M131" s="10">
        <f t="shared" si="62"/>
        <v>8265.2279999999992</v>
      </c>
      <c r="N131" s="10">
        <v>2778.62</v>
      </c>
      <c r="O131" s="10">
        <v>3224.0320000000002</v>
      </c>
      <c r="P131" s="10">
        <f t="shared" si="63"/>
        <v>6002.652</v>
      </c>
      <c r="Q131" s="10">
        <v>201.41900000000001</v>
      </c>
      <c r="R131" s="10">
        <v>2899.0160000000001</v>
      </c>
      <c r="S131" s="10">
        <v>338.24700000000001</v>
      </c>
      <c r="T131" s="10">
        <v>307.05799999999999</v>
      </c>
      <c r="U131" s="10">
        <v>142.095</v>
      </c>
      <c r="V131" s="10">
        <v>859.63300000000004</v>
      </c>
      <c r="W131" s="10">
        <v>2298.9899999999998</v>
      </c>
      <c r="X131" s="10">
        <f t="shared" si="64"/>
        <v>7046.4579999999996</v>
      </c>
      <c r="Y131" s="10">
        <v>2068.4059999999999</v>
      </c>
      <c r="Z131" s="10">
        <v>94.477000000000004</v>
      </c>
      <c r="AA131" s="10">
        <v>437.64400000000001</v>
      </c>
      <c r="AB131" s="84">
        <f t="shared" ref="AB131:AB194" si="66">F131+M131+P131+X131*4+(Y131+Z131)*9+AA131*1.8</f>
        <v>96062.9712</v>
      </c>
      <c r="AC131" s="12"/>
      <c r="AH131" s="84">
        <f t="shared" si="34"/>
        <v>96062.9712</v>
      </c>
      <c r="AI131" s="103">
        <f t="shared" si="35"/>
        <v>40422</v>
      </c>
      <c r="AJ131" s="79">
        <f t="shared" si="36"/>
        <v>33355.553</v>
      </c>
      <c r="AK131" s="79">
        <f t="shared" si="37"/>
        <v>3315.7539999999999</v>
      </c>
      <c r="AL131" s="79">
        <f t="shared" si="38"/>
        <v>1229.0409999999999</v>
      </c>
      <c r="AM131" s="79">
        <f t="shared" si="39"/>
        <v>503.048</v>
      </c>
      <c r="AN131" s="79">
        <f t="shared" si="40"/>
        <v>1699.375</v>
      </c>
      <c r="AO131" s="79">
        <f t="shared" si="41"/>
        <v>743.79700000000003</v>
      </c>
      <c r="AP131" s="79">
        <f t="shared" si="42"/>
        <v>774.21299999999997</v>
      </c>
      <c r="AQ131" s="79">
        <f t="shared" si="43"/>
        <v>8265.2279999999992</v>
      </c>
      <c r="AR131" s="79">
        <f t="shared" si="44"/>
        <v>2778.62</v>
      </c>
      <c r="AS131" s="79">
        <f t="shared" si="45"/>
        <v>3224.0320000000002</v>
      </c>
      <c r="AT131" s="79">
        <f t="shared" si="46"/>
        <v>6002.652</v>
      </c>
      <c r="AU131" s="79">
        <f t="shared" si="47"/>
        <v>201.41900000000001</v>
      </c>
      <c r="AV131" s="79">
        <f t="shared" si="48"/>
        <v>2899.0160000000001</v>
      </c>
      <c r="AW131" s="79">
        <f t="shared" si="49"/>
        <v>338.24700000000001</v>
      </c>
      <c r="AX131" s="79">
        <f t="shared" si="50"/>
        <v>307.05799999999999</v>
      </c>
      <c r="AY131" s="79">
        <f t="shared" si="51"/>
        <v>142.095</v>
      </c>
      <c r="AZ131" s="79">
        <f t="shared" si="52"/>
        <v>859.63300000000004</v>
      </c>
      <c r="BA131" s="79">
        <f t="shared" si="53"/>
        <v>2298.9899999999998</v>
      </c>
      <c r="BB131" s="79">
        <f t="shared" si="54"/>
        <v>7046.4579999999996</v>
      </c>
      <c r="BC131" s="79">
        <f t="shared" si="55"/>
        <v>2068.4059999999999</v>
      </c>
      <c r="BD131" s="79">
        <f t="shared" si="56"/>
        <v>94.477000000000004</v>
      </c>
      <c r="BE131" s="79">
        <f t="shared" si="57"/>
        <v>437.64400000000001</v>
      </c>
    </row>
    <row r="132" spans="1:232" x14ac:dyDescent="0.2">
      <c r="A132" s="3">
        <v>40452</v>
      </c>
      <c r="B132" s="10">
        <v>30678.091</v>
      </c>
      <c r="C132" s="10">
        <v>1376.491</v>
      </c>
      <c r="D132" s="10">
        <v>5189.5379999999996</v>
      </c>
      <c r="E132" s="10">
        <v>93.753</v>
      </c>
      <c r="F132" s="10">
        <f t="shared" si="65"/>
        <v>37337.873</v>
      </c>
      <c r="G132" s="10">
        <v>3851.5920000000001</v>
      </c>
      <c r="H132" s="10">
        <v>1743.4380000000001</v>
      </c>
      <c r="I132" s="10">
        <v>646.36900000000003</v>
      </c>
      <c r="J132" s="10">
        <v>2085.9609999999998</v>
      </c>
      <c r="K132" s="10">
        <v>839.90300000000002</v>
      </c>
      <c r="L132" s="10">
        <v>978.70699999999999</v>
      </c>
      <c r="M132" s="10">
        <f t="shared" si="62"/>
        <v>10145.970000000001</v>
      </c>
      <c r="N132" s="10">
        <v>3067.5349999999999</v>
      </c>
      <c r="O132" s="10">
        <v>3714.5839999999998</v>
      </c>
      <c r="P132" s="10">
        <f t="shared" si="63"/>
        <v>6782.1189999999997</v>
      </c>
      <c r="Q132" s="10">
        <v>246.524</v>
      </c>
      <c r="R132" s="10">
        <v>3318.2260000000001</v>
      </c>
      <c r="S132" s="10">
        <v>390.16899999999998</v>
      </c>
      <c r="T132" s="10">
        <v>316.32</v>
      </c>
      <c r="U132" s="10">
        <v>179.446</v>
      </c>
      <c r="V132" s="10">
        <v>996.76199999999994</v>
      </c>
      <c r="W132" s="10">
        <v>2680.5709999999999</v>
      </c>
      <c r="X132" s="10">
        <f t="shared" si="64"/>
        <v>8128.0179999999991</v>
      </c>
      <c r="Y132" s="10">
        <v>2264.9059999999999</v>
      </c>
      <c r="Z132" s="10">
        <v>127.843</v>
      </c>
      <c r="AA132" s="10">
        <v>291.63099999999997</v>
      </c>
      <c r="AB132" s="84">
        <f t="shared" si="66"/>
        <v>108837.7108</v>
      </c>
      <c r="AC132" s="12"/>
      <c r="AH132" s="84">
        <f t="shared" si="34"/>
        <v>108837.7108</v>
      </c>
      <c r="AI132" s="103">
        <f t="shared" si="35"/>
        <v>40452</v>
      </c>
      <c r="AJ132" s="79">
        <f t="shared" si="36"/>
        <v>37337.873</v>
      </c>
      <c r="AK132" s="79">
        <f t="shared" si="37"/>
        <v>3851.5920000000001</v>
      </c>
      <c r="AL132" s="79">
        <f t="shared" si="38"/>
        <v>1743.4380000000001</v>
      </c>
      <c r="AM132" s="79">
        <f t="shared" si="39"/>
        <v>646.36900000000003</v>
      </c>
      <c r="AN132" s="79">
        <f t="shared" si="40"/>
        <v>2085.9609999999998</v>
      </c>
      <c r="AO132" s="79">
        <f t="shared" si="41"/>
        <v>839.90300000000002</v>
      </c>
      <c r="AP132" s="79">
        <f t="shared" si="42"/>
        <v>978.70699999999999</v>
      </c>
      <c r="AQ132" s="79">
        <f t="shared" si="43"/>
        <v>10145.970000000001</v>
      </c>
      <c r="AR132" s="79">
        <f t="shared" si="44"/>
        <v>3067.5349999999999</v>
      </c>
      <c r="AS132" s="79">
        <f t="shared" si="45"/>
        <v>3714.5839999999998</v>
      </c>
      <c r="AT132" s="79">
        <f t="shared" si="46"/>
        <v>6782.1189999999997</v>
      </c>
      <c r="AU132" s="79">
        <f t="shared" si="47"/>
        <v>246.524</v>
      </c>
      <c r="AV132" s="79">
        <f t="shared" si="48"/>
        <v>3318.2260000000001</v>
      </c>
      <c r="AW132" s="79">
        <f t="shared" si="49"/>
        <v>390.16899999999998</v>
      </c>
      <c r="AX132" s="79">
        <f t="shared" si="50"/>
        <v>316.32</v>
      </c>
      <c r="AY132" s="79">
        <f t="shared" si="51"/>
        <v>179.446</v>
      </c>
      <c r="AZ132" s="79">
        <f t="shared" si="52"/>
        <v>996.76199999999994</v>
      </c>
      <c r="BA132" s="79">
        <f t="shared" si="53"/>
        <v>2680.5709999999999</v>
      </c>
      <c r="BB132" s="79">
        <f t="shared" si="54"/>
        <v>8128.0179999999991</v>
      </c>
      <c r="BC132" s="79">
        <f t="shared" si="55"/>
        <v>2264.9059999999999</v>
      </c>
      <c r="BD132" s="79">
        <f t="shared" si="56"/>
        <v>127.843</v>
      </c>
      <c r="BE132" s="79">
        <f t="shared" si="57"/>
        <v>291.63099999999997</v>
      </c>
    </row>
    <row r="133" spans="1:232" x14ac:dyDescent="0.2">
      <c r="A133" s="3">
        <v>40483</v>
      </c>
      <c r="B133" s="10">
        <v>29919.541000000001</v>
      </c>
      <c r="C133" s="10">
        <v>1419.414</v>
      </c>
      <c r="D133" s="10">
        <v>4489.348</v>
      </c>
      <c r="E133" s="10">
        <v>82.316000000000003</v>
      </c>
      <c r="F133" s="10">
        <f t="shared" si="65"/>
        <v>35910.618999999999</v>
      </c>
      <c r="G133" s="10">
        <v>3291.0529999999999</v>
      </c>
      <c r="H133" s="10">
        <v>1459.7339999999999</v>
      </c>
      <c r="I133" s="10">
        <v>520.39099999999996</v>
      </c>
      <c r="J133" s="10">
        <v>1893.8009999999999</v>
      </c>
      <c r="K133" s="10">
        <v>791.32</v>
      </c>
      <c r="L133" s="10">
        <v>785.56</v>
      </c>
      <c r="M133" s="10">
        <f t="shared" ref="M133:M138" si="67">SUM(G133:L133)</f>
        <v>8741.8589999999986</v>
      </c>
      <c r="N133" s="10">
        <v>2951.3069999999998</v>
      </c>
      <c r="O133" s="10">
        <v>3463.5749999999998</v>
      </c>
      <c r="P133" s="10">
        <f t="shared" ref="P133:P138" si="68">SUM(N133:O133)</f>
        <v>6414.8819999999996</v>
      </c>
      <c r="Q133" s="10">
        <v>245.92699999999999</v>
      </c>
      <c r="R133" s="10">
        <v>3181.7440000000001</v>
      </c>
      <c r="S133" s="10">
        <v>364.20600000000002</v>
      </c>
      <c r="T133" s="10">
        <v>313.78800000000001</v>
      </c>
      <c r="U133" s="10">
        <v>168.858</v>
      </c>
      <c r="V133" s="10">
        <v>933.15599999999995</v>
      </c>
      <c r="W133" s="10">
        <v>2544.1480000000001</v>
      </c>
      <c r="X133" s="10">
        <f t="shared" ref="X133:X138" si="69">SUM(Q133:W133)</f>
        <v>7751.8270000000011</v>
      </c>
      <c r="Y133" s="10">
        <v>2278.4470000000001</v>
      </c>
      <c r="Z133" s="10">
        <v>113.6</v>
      </c>
      <c r="AA133" s="10">
        <v>275.40499999999997</v>
      </c>
      <c r="AB133" s="84">
        <f t="shared" si="66"/>
        <v>104098.82</v>
      </c>
      <c r="AC133" s="12"/>
      <c r="AH133" s="100">
        <f t="shared" si="34"/>
        <v>104098.82</v>
      </c>
      <c r="AI133" s="103">
        <f t="shared" si="35"/>
        <v>40483</v>
      </c>
      <c r="AJ133" s="79">
        <f t="shared" si="36"/>
        <v>35910.618999999999</v>
      </c>
      <c r="AK133" s="79">
        <f t="shared" si="37"/>
        <v>3291.0529999999999</v>
      </c>
      <c r="AL133" s="79">
        <f t="shared" si="38"/>
        <v>1459.7339999999999</v>
      </c>
      <c r="AM133" s="79">
        <f t="shared" si="39"/>
        <v>520.39099999999996</v>
      </c>
      <c r="AN133" s="79">
        <f t="shared" si="40"/>
        <v>1893.8009999999999</v>
      </c>
      <c r="AO133" s="79">
        <f t="shared" si="41"/>
        <v>791.32</v>
      </c>
      <c r="AP133" s="79">
        <f t="shared" si="42"/>
        <v>785.56</v>
      </c>
      <c r="AQ133" s="79">
        <f t="shared" si="43"/>
        <v>8741.8589999999986</v>
      </c>
      <c r="AR133" s="79">
        <f t="shared" si="44"/>
        <v>2951.3069999999998</v>
      </c>
      <c r="AS133" s="79">
        <f t="shared" si="45"/>
        <v>3463.5749999999998</v>
      </c>
      <c r="AT133" s="79">
        <f t="shared" si="46"/>
        <v>6414.8819999999996</v>
      </c>
      <c r="AU133" s="79">
        <f t="shared" si="47"/>
        <v>245.92699999999999</v>
      </c>
      <c r="AV133" s="79">
        <f t="shared" si="48"/>
        <v>3181.7440000000001</v>
      </c>
      <c r="AW133" s="79">
        <f t="shared" si="49"/>
        <v>364.20600000000002</v>
      </c>
      <c r="AX133" s="79">
        <f t="shared" si="50"/>
        <v>313.78800000000001</v>
      </c>
      <c r="AY133" s="79">
        <f t="shared" si="51"/>
        <v>168.858</v>
      </c>
      <c r="AZ133" s="79">
        <f t="shared" si="52"/>
        <v>933.15599999999995</v>
      </c>
      <c r="BA133" s="79">
        <f t="shared" si="53"/>
        <v>2544.1480000000001</v>
      </c>
      <c r="BB133" s="79">
        <f t="shared" si="54"/>
        <v>7751.8270000000011</v>
      </c>
      <c r="BC133" s="79">
        <f t="shared" si="55"/>
        <v>2278.4470000000001</v>
      </c>
      <c r="BD133" s="79">
        <f t="shared" si="56"/>
        <v>113.6</v>
      </c>
      <c r="BE133" s="79">
        <f t="shared" si="57"/>
        <v>275.40499999999997</v>
      </c>
    </row>
    <row r="134" spans="1:232" x14ac:dyDescent="0.2">
      <c r="A134" s="3">
        <v>40513</v>
      </c>
      <c r="B134" s="10">
        <v>30723.337</v>
      </c>
      <c r="C134" s="10">
        <v>1306.9590000000001</v>
      </c>
      <c r="D134" s="10">
        <v>4339.26</v>
      </c>
      <c r="E134" s="10">
        <v>69.628</v>
      </c>
      <c r="F134" s="10">
        <f t="shared" si="65"/>
        <v>36439.183999999994</v>
      </c>
      <c r="G134" s="10">
        <v>3159.51</v>
      </c>
      <c r="H134" s="10">
        <v>1345.4480000000001</v>
      </c>
      <c r="I134" s="10">
        <v>512.43700000000001</v>
      </c>
      <c r="J134" s="10">
        <v>1792.864</v>
      </c>
      <c r="K134" s="10">
        <v>1033.6890000000001</v>
      </c>
      <c r="L134" s="10">
        <v>658.471</v>
      </c>
      <c r="M134" s="10">
        <f t="shared" si="67"/>
        <v>8502.4189999999999</v>
      </c>
      <c r="N134" s="10">
        <v>2808.6990000000001</v>
      </c>
      <c r="O134" s="10">
        <v>3405.6120000000001</v>
      </c>
      <c r="P134" s="10">
        <f t="shared" si="68"/>
        <v>6214.3109999999997</v>
      </c>
      <c r="Q134" s="10">
        <v>236.751</v>
      </c>
      <c r="R134" s="10">
        <v>3203.0990000000002</v>
      </c>
      <c r="S134" s="10">
        <v>357.97899999999998</v>
      </c>
      <c r="T134" s="10">
        <v>326.392</v>
      </c>
      <c r="U134" s="10">
        <v>178.33199999999999</v>
      </c>
      <c r="V134" s="10">
        <v>948.75</v>
      </c>
      <c r="W134" s="10">
        <v>2579.5160000000001</v>
      </c>
      <c r="X134" s="10">
        <f t="shared" si="69"/>
        <v>7830.8190000000013</v>
      </c>
      <c r="Y134" s="10">
        <v>2347.0839999999998</v>
      </c>
      <c r="Z134" s="10">
        <v>121.818</v>
      </c>
      <c r="AA134" s="10">
        <v>462.33300000000003</v>
      </c>
      <c r="AB134" s="84">
        <f t="shared" si="66"/>
        <v>105531.5074</v>
      </c>
      <c r="AC134" s="12"/>
      <c r="AD134" s="102"/>
      <c r="AE134" s="102"/>
      <c r="AF134" s="102"/>
      <c r="AG134" s="102"/>
      <c r="AH134" s="100">
        <f t="shared" si="34"/>
        <v>105531.50739999999</v>
      </c>
      <c r="AI134" s="103">
        <f t="shared" ref="AI134:AI197" si="70">A134</f>
        <v>40513</v>
      </c>
      <c r="AJ134" s="79">
        <f t="shared" ref="AJ134:AJ197" si="71">F134</f>
        <v>36439.183999999994</v>
      </c>
      <c r="AK134" s="79">
        <f t="shared" ref="AK134:AK197" si="72">G134</f>
        <v>3159.51</v>
      </c>
      <c r="AL134" s="79">
        <f t="shared" ref="AL134:AL197" si="73">H134</f>
        <v>1345.4480000000001</v>
      </c>
      <c r="AM134" s="79">
        <f t="shared" ref="AM134:AM197" si="74">I134</f>
        <v>512.43700000000001</v>
      </c>
      <c r="AN134" s="79">
        <f t="shared" ref="AN134:AN197" si="75">J134</f>
        <v>1792.864</v>
      </c>
      <c r="AO134" s="79">
        <f t="shared" ref="AO134:AO197" si="76">K134</f>
        <v>1033.6890000000001</v>
      </c>
      <c r="AP134" s="79">
        <f t="shared" ref="AP134:AP197" si="77">L134</f>
        <v>658.471</v>
      </c>
      <c r="AQ134" s="79">
        <f t="shared" ref="AQ134:AQ197" si="78">M134</f>
        <v>8502.4189999999999</v>
      </c>
      <c r="AR134" s="79">
        <f t="shared" ref="AR134:AR197" si="79">N134</f>
        <v>2808.6990000000001</v>
      </c>
      <c r="AS134" s="79">
        <f t="shared" ref="AS134:AS197" si="80">O134</f>
        <v>3405.6120000000001</v>
      </c>
      <c r="AT134" s="79">
        <f t="shared" ref="AT134:AT197" si="81">P134</f>
        <v>6214.3109999999997</v>
      </c>
      <c r="AU134" s="79">
        <f t="shared" ref="AU134:AU197" si="82">Q134</f>
        <v>236.751</v>
      </c>
      <c r="AV134" s="79">
        <f t="shared" ref="AV134:AV197" si="83">R134</f>
        <v>3203.0990000000002</v>
      </c>
      <c r="AW134" s="79">
        <f t="shared" ref="AW134:AW197" si="84">S134</f>
        <v>357.97899999999998</v>
      </c>
      <c r="AX134" s="79">
        <f t="shared" ref="AX134:AX197" si="85">T134</f>
        <v>326.392</v>
      </c>
      <c r="AY134" s="79">
        <f t="shared" ref="AY134:AY197" si="86">U134</f>
        <v>178.33199999999999</v>
      </c>
      <c r="AZ134" s="79">
        <f t="shared" ref="AZ134:AZ197" si="87">V134</f>
        <v>948.75</v>
      </c>
      <c r="BA134" s="79">
        <f t="shared" ref="BA134:BA197" si="88">W134</f>
        <v>2579.5160000000001</v>
      </c>
      <c r="BB134" s="79">
        <f t="shared" ref="BB134:BB197" si="89">X134</f>
        <v>7830.8190000000013</v>
      </c>
      <c r="BC134" s="79">
        <f t="shared" ref="BC134:BC197" si="90">Y134</f>
        <v>2347.0839999999998</v>
      </c>
      <c r="BD134" s="79">
        <f t="shared" ref="BD134:BD197" si="91">Z134</f>
        <v>121.818</v>
      </c>
      <c r="BE134" s="79">
        <f t="shared" ref="BE134:BE197" si="92">AA134</f>
        <v>462.33300000000003</v>
      </c>
      <c r="BF134" s="102"/>
      <c r="BG134" s="102"/>
      <c r="BH134" s="102"/>
      <c r="BI134" s="102"/>
      <c r="BJ134" s="102"/>
      <c r="BK134" s="102"/>
      <c r="BL134" s="102"/>
      <c r="BM134" s="102"/>
      <c r="BN134" s="102"/>
      <c r="BO134" s="102"/>
      <c r="BP134" s="102"/>
      <c r="BQ134" s="102"/>
      <c r="BR134" s="102"/>
      <c r="BS134" s="102"/>
      <c r="BT134" s="102"/>
      <c r="BU134" s="102"/>
      <c r="BV134" s="102"/>
      <c r="BW134" s="102"/>
      <c r="BX134" s="102"/>
      <c r="BY134" s="102"/>
      <c r="BZ134" s="102"/>
      <c r="CA134" s="102"/>
      <c r="CB134" s="102"/>
      <c r="CC134" s="102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102"/>
      <c r="EJ134" s="102"/>
      <c r="EK134" s="102"/>
      <c r="EL134" s="102"/>
      <c r="EM134" s="102"/>
      <c r="EN134" s="102"/>
      <c r="EO134" s="102"/>
      <c r="EP134" s="102"/>
      <c r="EQ134" s="102"/>
      <c r="ER134" s="102"/>
      <c r="ES134" s="102"/>
      <c r="ET134" s="102"/>
      <c r="EU134" s="102"/>
      <c r="EV134" s="102"/>
      <c r="EW134" s="102"/>
      <c r="EX134" s="102"/>
      <c r="EY134" s="102"/>
      <c r="EZ134" s="102"/>
      <c r="FA134" s="102"/>
      <c r="FB134" s="102"/>
      <c r="FC134" s="102"/>
      <c r="FD134" s="102"/>
      <c r="FE134" s="102"/>
      <c r="FF134" s="102"/>
      <c r="FG134" s="102"/>
      <c r="FH134" s="102"/>
      <c r="FI134" s="102"/>
      <c r="FJ134" s="102"/>
      <c r="FK134" s="102"/>
      <c r="FL134" s="102"/>
      <c r="FM134" s="102"/>
      <c r="FN134" s="102"/>
      <c r="FO134" s="102"/>
      <c r="FP134" s="102"/>
      <c r="FQ134" s="102"/>
      <c r="FR134" s="102"/>
      <c r="FS134" s="102"/>
      <c r="FT134" s="102"/>
      <c r="FU134" s="102"/>
      <c r="FV134" s="102"/>
      <c r="FW134" s="102"/>
      <c r="FX134" s="102"/>
      <c r="FY134" s="102"/>
      <c r="FZ134" s="102"/>
      <c r="GA134" s="102"/>
      <c r="GB134" s="102"/>
      <c r="GC134" s="102"/>
      <c r="GD134" s="102"/>
      <c r="GE134" s="102"/>
      <c r="GF134" s="102"/>
      <c r="GG134" s="102"/>
      <c r="GH134" s="102"/>
      <c r="GI134" s="102"/>
      <c r="GJ134" s="102"/>
      <c r="GK134" s="102"/>
      <c r="GL134" s="102"/>
      <c r="GM134" s="102"/>
      <c r="GN134" s="102"/>
      <c r="GO134" s="102"/>
      <c r="GP134" s="102"/>
      <c r="GQ134" s="102"/>
      <c r="GR134" s="102"/>
      <c r="GS134" s="102"/>
      <c r="GT134" s="102"/>
      <c r="GU134" s="102"/>
      <c r="GV134" s="102"/>
      <c r="GW134" s="102"/>
      <c r="GX134" s="102"/>
      <c r="GY134" s="102"/>
      <c r="GZ134" s="102"/>
      <c r="HA134" s="102"/>
      <c r="HB134" s="102"/>
      <c r="HC134" s="102"/>
      <c r="HD134" s="102"/>
      <c r="HE134" s="102"/>
      <c r="HF134" s="102"/>
      <c r="HG134" s="102"/>
      <c r="HH134" s="102"/>
      <c r="HI134" s="102"/>
      <c r="HJ134" s="102"/>
      <c r="HK134" s="102"/>
      <c r="HL134" s="102"/>
      <c r="HM134" s="102"/>
      <c r="HN134" s="102"/>
      <c r="HO134" s="102"/>
      <c r="HP134" s="102"/>
      <c r="HQ134" s="102"/>
      <c r="HR134" s="102"/>
      <c r="HS134" s="102"/>
      <c r="HT134" s="102"/>
      <c r="HU134" s="102"/>
      <c r="HV134" s="102"/>
      <c r="HW134" s="102"/>
      <c r="HX134" s="102"/>
    </row>
    <row r="135" spans="1:232" s="8" customFormat="1" x14ac:dyDescent="0.2">
      <c r="A135" s="7">
        <v>40544</v>
      </c>
      <c r="B135" s="10">
        <v>30037.713</v>
      </c>
      <c r="C135" s="10">
        <v>1154.694</v>
      </c>
      <c r="D135" s="10">
        <v>3967.172</v>
      </c>
      <c r="E135" s="10">
        <v>76.231999999999999</v>
      </c>
      <c r="F135" s="10">
        <f t="shared" ref="F135:F140" si="93">SUM(B135:E135)</f>
        <v>35235.811000000002</v>
      </c>
      <c r="G135" s="10">
        <v>3094.4670000000001</v>
      </c>
      <c r="H135" s="10">
        <v>1297.18</v>
      </c>
      <c r="I135" s="10">
        <v>447.01799999999997</v>
      </c>
      <c r="J135" s="10">
        <v>1747.261</v>
      </c>
      <c r="K135" s="10">
        <v>1146.941</v>
      </c>
      <c r="L135" s="10">
        <v>659.19</v>
      </c>
      <c r="M135" s="10">
        <f t="shared" si="67"/>
        <v>8392.0569999999989</v>
      </c>
      <c r="N135" s="10">
        <v>2725.9229999999998</v>
      </c>
      <c r="O135" s="10">
        <v>3488.3119999999999</v>
      </c>
      <c r="P135" s="10">
        <f t="shared" si="68"/>
        <v>6214.2349999999997</v>
      </c>
      <c r="Q135" s="10">
        <v>243.95099999999999</v>
      </c>
      <c r="R135" s="10">
        <v>3154.5940000000001</v>
      </c>
      <c r="S135" s="10">
        <v>369.6</v>
      </c>
      <c r="T135" s="10">
        <v>320.67500000000001</v>
      </c>
      <c r="U135" s="10">
        <v>184.31899999999999</v>
      </c>
      <c r="V135" s="10">
        <v>923.58100000000002</v>
      </c>
      <c r="W135" s="10">
        <v>2497.16</v>
      </c>
      <c r="X135" s="10">
        <f t="shared" si="69"/>
        <v>7693.88</v>
      </c>
      <c r="Y135" s="10">
        <v>2463.203</v>
      </c>
      <c r="Z135" s="10">
        <v>116.557</v>
      </c>
      <c r="AA135" s="10">
        <v>636.20799999999997</v>
      </c>
      <c r="AB135" s="84">
        <f t="shared" si="66"/>
        <v>104980.63740000001</v>
      </c>
      <c r="AC135" s="12"/>
      <c r="AD135" s="102"/>
      <c r="AE135" s="102"/>
      <c r="AF135" s="102"/>
      <c r="AG135" s="102"/>
      <c r="AH135" s="100">
        <f t="shared" si="34"/>
        <v>104980.63740000002</v>
      </c>
      <c r="AI135" s="103">
        <f t="shared" si="70"/>
        <v>40544</v>
      </c>
      <c r="AJ135" s="79">
        <f t="shared" si="71"/>
        <v>35235.811000000002</v>
      </c>
      <c r="AK135" s="79">
        <f t="shared" si="72"/>
        <v>3094.4670000000001</v>
      </c>
      <c r="AL135" s="79">
        <f t="shared" si="73"/>
        <v>1297.18</v>
      </c>
      <c r="AM135" s="79">
        <f t="shared" si="74"/>
        <v>447.01799999999997</v>
      </c>
      <c r="AN135" s="79">
        <f t="shared" si="75"/>
        <v>1747.261</v>
      </c>
      <c r="AO135" s="79">
        <f t="shared" si="76"/>
        <v>1146.941</v>
      </c>
      <c r="AP135" s="79">
        <f t="shared" si="77"/>
        <v>659.19</v>
      </c>
      <c r="AQ135" s="79">
        <f t="shared" si="78"/>
        <v>8392.0569999999989</v>
      </c>
      <c r="AR135" s="79">
        <f t="shared" si="79"/>
        <v>2725.9229999999998</v>
      </c>
      <c r="AS135" s="79">
        <f t="shared" si="80"/>
        <v>3488.3119999999999</v>
      </c>
      <c r="AT135" s="79">
        <f t="shared" si="81"/>
        <v>6214.2349999999997</v>
      </c>
      <c r="AU135" s="79">
        <f t="shared" si="82"/>
        <v>243.95099999999999</v>
      </c>
      <c r="AV135" s="79">
        <f t="shared" si="83"/>
        <v>3154.5940000000001</v>
      </c>
      <c r="AW135" s="79">
        <f t="shared" si="84"/>
        <v>369.6</v>
      </c>
      <c r="AX135" s="79">
        <f t="shared" si="85"/>
        <v>320.67500000000001</v>
      </c>
      <c r="AY135" s="79">
        <f t="shared" si="86"/>
        <v>184.31899999999999</v>
      </c>
      <c r="AZ135" s="79">
        <f t="shared" si="87"/>
        <v>923.58100000000002</v>
      </c>
      <c r="BA135" s="79">
        <f t="shared" si="88"/>
        <v>2497.16</v>
      </c>
      <c r="BB135" s="79">
        <f t="shared" si="89"/>
        <v>7693.88</v>
      </c>
      <c r="BC135" s="79">
        <f t="shared" si="90"/>
        <v>2463.203</v>
      </c>
      <c r="BD135" s="79">
        <f t="shared" si="91"/>
        <v>116.557</v>
      </c>
      <c r="BE135" s="79">
        <f t="shared" si="92"/>
        <v>636.20799999999997</v>
      </c>
      <c r="BF135" s="102"/>
      <c r="BG135" s="102"/>
      <c r="BH135" s="102"/>
      <c r="BI135" s="102"/>
      <c r="BJ135" s="102"/>
      <c r="BK135" s="102"/>
      <c r="BL135" s="102"/>
      <c r="BM135" s="102"/>
      <c r="BN135" s="102"/>
      <c r="BO135" s="102"/>
      <c r="BP135" s="102"/>
      <c r="BQ135" s="102"/>
      <c r="BR135" s="102"/>
      <c r="BS135" s="102"/>
      <c r="BT135" s="102"/>
      <c r="BU135" s="102"/>
      <c r="BV135" s="102"/>
      <c r="BW135" s="102"/>
      <c r="BX135" s="102"/>
      <c r="BY135" s="102"/>
      <c r="BZ135" s="102"/>
      <c r="CA135" s="102"/>
      <c r="CB135" s="102"/>
      <c r="CC135" s="102"/>
      <c r="CD135" s="102"/>
      <c r="CE135" s="102"/>
      <c r="CF135" s="102"/>
      <c r="CG135" s="102"/>
      <c r="CH135" s="102"/>
      <c r="CI135" s="102"/>
      <c r="CJ135" s="102"/>
      <c r="CK135" s="102"/>
      <c r="CL135" s="102"/>
      <c r="CM135" s="102"/>
      <c r="CN135" s="102"/>
      <c r="CO135" s="102"/>
      <c r="CP135" s="102"/>
      <c r="CQ135" s="102"/>
      <c r="CR135" s="102"/>
      <c r="CS135" s="102"/>
      <c r="CT135" s="102"/>
      <c r="CU135" s="102"/>
      <c r="CV135" s="102"/>
      <c r="CW135" s="102"/>
      <c r="CX135" s="102"/>
      <c r="CY135" s="102"/>
      <c r="CZ135" s="102"/>
      <c r="DA135" s="102"/>
      <c r="DB135" s="102"/>
      <c r="DC135" s="102"/>
      <c r="DD135" s="102"/>
      <c r="DE135" s="102"/>
      <c r="DF135" s="102"/>
      <c r="DG135" s="102"/>
      <c r="DH135" s="102"/>
      <c r="DI135" s="102"/>
      <c r="DJ135" s="102"/>
      <c r="DK135" s="102"/>
      <c r="DL135" s="102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/>
      <c r="DY135" s="102"/>
      <c r="DZ135" s="102"/>
      <c r="EA135" s="102"/>
      <c r="EB135" s="102"/>
      <c r="EC135" s="102"/>
      <c r="ED135" s="102"/>
      <c r="EE135" s="102"/>
      <c r="EF135" s="102"/>
      <c r="EG135" s="102"/>
      <c r="EH135" s="102"/>
      <c r="EI135" s="102"/>
      <c r="EJ135" s="102"/>
      <c r="EK135" s="102"/>
      <c r="EL135" s="102"/>
      <c r="EM135" s="102"/>
      <c r="EN135" s="102"/>
      <c r="EO135" s="102"/>
      <c r="EP135" s="102"/>
      <c r="EQ135" s="102"/>
      <c r="ER135" s="102"/>
      <c r="ES135" s="102"/>
      <c r="ET135" s="102"/>
      <c r="EU135" s="102"/>
      <c r="EV135" s="102"/>
      <c r="EW135" s="102"/>
      <c r="EX135" s="102"/>
      <c r="EY135" s="102"/>
      <c r="EZ135" s="102"/>
      <c r="FA135" s="102"/>
      <c r="FB135" s="102"/>
      <c r="FC135" s="102"/>
      <c r="FD135" s="102"/>
      <c r="FE135" s="102"/>
      <c r="FF135" s="102"/>
      <c r="FG135" s="102"/>
      <c r="FH135" s="102"/>
      <c r="FI135" s="102"/>
      <c r="FJ135" s="102"/>
      <c r="FK135" s="102"/>
      <c r="FL135" s="102"/>
      <c r="FM135" s="102"/>
      <c r="FN135" s="102"/>
      <c r="FO135" s="102"/>
      <c r="FP135" s="102"/>
      <c r="FQ135" s="102"/>
      <c r="FR135" s="102"/>
      <c r="FS135" s="102"/>
      <c r="FT135" s="102"/>
      <c r="FU135" s="102"/>
      <c r="FV135" s="102"/>
      <c r="FW135" s="102"/>
      <c r="FX135" s="102"/>
      <c r="FY135" s="102"/>
      <c r="FZ135" s="102"/>
      <c r="GA135" s="102"/>
      <c r="GB135" s="102"/>
      <c r="GC135" s="102"/>
      <c r="GD135" s="102"/>
      <c r="GE135" s="102"/>
      <c r="GF135" s="102"/>
      <c r="GG135" s="102"/>
      <c r="GH135" s="102"/>
      <c r="GI135" s="102"/>
      <c r="GJ135" s="102"/>
      <c r="GK135" s="102"/>
      <c r="GL135" s="102"/>
      <c r="GM135" s="102"/>
      <c r="GN135" s="102"/>
      <c r="GO135" s="102"/>
      <c r="GP135" s="102"/>
      <c r="GQ135" s="102"/>
      <c r="GR135" s="102"/>
      <c r="GS135" s="102"/>
      <c r="GT135" s="102"/>
      <c r="GU135" s="102"/>
      <c r="GV135" s="102"/>
      <c r="GW135" s="102"/>
      <c r="GX135" s="102"/>
      <c r="GY135" s="102"/>
      <c r="GZ135" s="102"/>
      <c r="HA135" s="102"/>
      <c r="HB135" s="102"/>
      <c r="HC135" s="102"/>
      <c r="HD135" s="102"/>
      <c r="HE135" s="102"/>
      <c r="HF135" s="102"/>
      <c r="HG135" s="102"/>
      <c r="HH135" s="102"/>
      <c r="HI135" s="102"/>
      <c r="HJ135" s="102"/>
      <c r="HK135" s="102"/>
      <c r="HL135" s="102"/>
      <c r="HM135" s="102"/>
      <c r="HN135" s="102"/>
      <c r="HO135" s="102"/>
      <c r="HP135" s="102"/>
      <c r="HQ135" s="102"/>
      <c r="HR135" s="102"/>
      <c r="HS135" s="102"/>
      <c r="HT135" s="102"/>
      <c r="HU135" s="102"/>
      <c r="HV135" s="102"/>
      <c r="HW135" s="102"/>
      <c r="HX135" s="102"/>
    </row>
    <row r="136" spans="1:232" s="8" customFormat="1" x14ac:dyDescent="0.2">
      <c r="A136" s="7">
        <v>40575</v>
      </c>
      <c r="B136" s="10">
        <v>26975.044999999998</v>
      </c>
      <c r="C136" s="10">
        <v>1064.1500000000001</v>
      </c>
      <c r="D136" s="10">
        <v>3545.5210000000002</v>
      </c>
      <c r="E136" s="10">
        <v>44.029000000000003</v>
      </c>
      <c r="F136" s="10">
        <f t="shared" si="93"/>
        <v>31628.744999999999</v>
      </c>
      <c r="G136" s="10">
        <v>2773.5610000000001</v>
      </c>
      <c r="H136" s="10">
        <v>1147.155</v>
      </c>
      <c r="I136" s="10">
        <v>423.625</v>
      </c>
      <c r="J136" s="10">
        <v>1749.404</v>
      </c>
      <c r="K136" s="10">
        <v>952.85900000000004</v>
      </c>
      <c r="L136" s="10">
        <v>584.34799999999996</v>
      </c>
      <c r="M136" s="10">
        <f t="shared" si="67"/>
        <v>7630.9520000000011</v>
      </c>
      <c r="N136" s="10">
        <v>2522.8240000000001</v>
      </c>
      <c r="O136" s="10">
        <v>3075.268</v>
      </c>
      <c r="P136" s="10">
        <f t="shared" si="68"/>
        <v>5598.0920000000006</v>
      </c>
      <c r="Q136" s="10">
        <v>218.91200000000001</v>
      </c>
      <c r="R136" s="10">
        <v>2888.5169999999998</v>
      </c>
      <c r="S136" s="10">
        <v>342.60399999999998</v>
      </c>
      <c r="T136" s="10">
        <v>277.04199999999997</v>
      </c>
      <c r="U136" s="10">
        <v>180.102</v>
      </c>
      <c r="V136" s="10">
        <v>824.30399999999997</v>
      </c>
      <c r="W136" s="10">
        <v>2392.1970000000001</v>
      </c>
      <c r="X136" s="10">
        <f t="shared" si="69"/>
        <v>7123.677999999999</v>
      </c>
      <c r="Y136" s="10">
        <v>2315.3310000000001</v>
      </c>
      <c r="Z136" s="10">
        <v>106.032</v>
      </c>
      <c r="AA136" s="10">
        <v>446.541</v>
      </c>
      <c r="AB136" s="84">
        <f t="shared" si="66"/>
        <v>95948.541800000006</v>
      </c>
      <c r="AC136" s="12"/>
      <c r="AD136" s="102"/>
      <c r="AE136" s="102"/>
      <c r="AF136" s="102"/>
      <c r="AG136" s="102"/>
      <c r="AH136" s="100">
        <f t="shared" ref="AH136:AH150" si="94">SUMPRODUCT($AJ$4:$BE$4,AJ136:BE136)</f>
        <v>95948.541800000006</v>
      </c>
      <c r="AI136" s="103">
        <f t="shared" si="70"/>
        <v>40575</v>
      </c>
      <c r="AJ136" s="79">
        <f t="shared" si="71"/>
        <v>31628.744999999999</v>
      </c>
      <c r="AK136" s="79">
        <f t="shared" si="72"/>
        <v>2773.5610000000001</v>
      </c>
      <c r="AL136" s="79">
        <f t="shared" si="73"/>
        <v>1147.155</v>
      </c>
      <c r="AM136" s="79">
        <f t="shared" si="74"/>
        <v>423.625</v>
      </c>
      <c r="AN136" s="79">
        <f t="shared" si="75"/>
        <v>1749.404</v>
      </c>
      <c r="AO136" s="79">
        <f t="shared" si="76"/>
        <v>952.85900000000004</v>
      </c>
      <c r="AP136" s="79">
        <f t="shared" si="77"/>
        <v>584.34799999999996</v>
      </c>
      <c r="AQ136" s="79">
        <f t="shared" si="78"/>
        <v>7630.9520000000011</v>
      </c>
      <c r="AR136" s="79">
        <f t="shared" si="79"/>
        <v>2522.8240000000001</v>
      </c>
      <c r="AS136" s="79">
        <f t="shared" si="80"/>
        <v>3075.268</v>
      </c>
      <c r="AT136" s="79">
        <f t="shared" si="81"/>
        <v>5598.0920000000006</v>
      </c>
      <c r="AU136" s="79">
        <f t="shared" si="82"/>
        <v>218.91200000000001</v>
      </c>
      <c r="AV136" s="79">
        <f t="shared" si="83"/>
        <v>2888.5169999999998</v>
      </c>
      <c r="AW136" s="79">
        <f t="shared" si="84"/>
        <v>342.60399999999998</v>
      </c>
      <c r="AX136" s="79">
        <f t="shared" si="85"/>
        <v>277.04199999999997</v>
      </c>
      <c r="AY136" s="79">
        <f t="shared" si="86"/>
        <v>180.102</v>
      </c>
      <c r="AZ136" s="79">
        <f t="shared" si="87"/>
        <v>824.30399999999997</v>
      </c>
      <c r="BA136" s="79">
        <f t="shared" si="88"/>
        <v>2392.1970000000001</v>
      </c>
      <c r="BB136" s="79">
        <f t="shared" si="89"/>
        <v>7123.677999999999</v>
      </c>
      <c r="BC136" s="79">
        <f t="shared" si="90"/>
        <v>2315.3310000000001</v>
      </c>
      <c r="BD136" s="79">
        <f t="shared" si="91"/>
        <v>106.032</v>
      </c>
      <c r="BE136" s="79">
        <f t="shared" si="92"/>
        <v>446.541</v>
      </c>
      <c r="BF136" s="102"/>
      <c r="BG136" s="102"/>
      <c r="BH136" s="102"/>
      <c r="BI136" s="102"/>
      <c r="BJ136" s="102"/>
      <c r="BK136" s="102"/>
      <c r="BL136" s="102"/>
      <c r="BM136" s="102"/>
      <c r="BN136" s="102"/>
      <c r="BO136" s="102"/>
      <c r="BP136" s="102"/>
      <c r="BQ136" s="102"/>
      <c r="BR136" s="102"/>
      <c r="BS136" s="102"/>
      <c r="BT136" s="102"/>
      <c r="BU136" s="102"/>
      <c r="BV136" s="102"/>
      <c r="BW136" s="102"/>
      <c r="BX136" s="102"/>
      <c r="BY136" s="102"/>
      <c r="BZ136" s="102"/>
      <c r="CA136" s="102"/>
      <c r="CB136" s="102"/>
      <c r="CC136" s="102"/>
      <c r="CD136" s="102"/>
      <c r="CE136" s="102"/>
      <c r="CF136" s="102"/>
      <c r="CG136" s="102"/>
      <c r="CH136" s="102"/>
      <c r="CI136" s="102"/>
      <c r="CJ136" s="102"/>
      <c r="CK136" s="102"/>
      <c r="CL136" s="102"/>
      <c r="CM136" s="102"/>
      <c r="CN136" s="102"/>
      <c r="CO136" s="102"/>
      <c r="CP136" s="102"/>
      <c r="CQ136" s="102"/>
      <c r="CR136" s="102"/>
      <c r="CS136" s="102"/>
      <c r="CT136" s="102"/>
      <c r="CU136" s="102"/>
      <c r="CV136" s="102"/>
      <c r="CW136" s="102"/>
      <c r="CX136" s="102"/>
      <c r="CY136" s="102"/>
      <c r="CZ136" s="102"/>
      <c r="DA136" s="102"/>
      <c r="DB136" s="102"/>
      <c r="DC136" s="102"/>
      <c r="DD136" s="102"/>
      <c r="DE136" s="102"/>
      <c r="DF136" s="102"/>
      <c r="DG136" s="102"/>
      <c r="DH136" s="102"/>
      <c r="DI136" s="102"/>
      <c r="DJ136" s="102"/>
      <c r="DK136" s="102"/>
      <c r="DL136" s="102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/>
      <c r="DY136" s="102"/>
      <c r="DZ136" s="102"/>
      <c r="EA136" s="102"/>
      <c r="EB136" s="102"/>
      <c r="EC136" s="102"/>
      <c r="ED136" s="102"/>
      <c r="EE136" s="102"/>
      <c r="EF136" s="102"/>
      <c r="EG136" s="102"/>
      <c r="EH136" s="102"/>
      <c r="EI136" s="102"/>
      <c r="EJ136" s="102"/>
      <c r="EK136" s="102"/>
      <c r="EL136" s="102"/>
      <c r="EM136" s="102"/>
      <c r="EN136" s="102"/>
      <c r="EO136" s="102"/>
      <c r="EP136" s="102"/>
      <c r="EQ136" s="102"/>
      <c r="ER136" s="102"/>
      <c r="ES136" s="102"/>
      <c r="ET136" s="102"/>
      <c r="EU136" s="102"/>
      <c r="EV136" s="102"/>
      <c r="EW136" s="102"/>
      <c r="EX136" s="102"/>
      <c r="EY136" s="102"/>
      <c r="EZ136" s="102"/>
      <c r="FA136" s="102"/>
      <c r="FB136" s="102"/>
      <c r="FC136" s="102"/>
      <c r="FD136" s="102"/>
      <c r="FE136" s="102"/>
      <c r="FF136" s="102"/>
      <c r="FG136" s="102"/>
      <c r="FH136" s="102"/>
      <c r="FI136" s="102"/>
      <c r="FJ136" s="102"/>
      <c r="FK136" s="102"/>
      <c r="FL136" s="102"/>
      <c r="FM136" s="102"/>
      <c r="FN136" s="102"/>
      <c r="FO136" s="102"/>
      <c r="FP136" s="102"/>
      <c r="FQ136" s="102"/>
      <c r="FR136" s="102"/>
      <c r="FS136" s="102"/>
      <c r="FT136" s="102"/>
      <c r="FU136" s="102"/>
      <c r="FV136" s="102"/>
      <c r="FW136" s="102"/>
      <c r="FX136" s="102"/>
      <c r="FY136" s="102"/>
      <c r="FZ136" s="102"/>
      <c r="GA136" s="102"/>
      <c r="GB136" s="102"/>
      <c r="GC136" s="102"/>
      <c r="GD136" s="102"/>
      <c r="GE136" s="102"/>
      <c r="GF136" s="102"/>
      <c r="GG136" s="102"/>
      <c r="GH136" s="102"/>
      <c r="GI136" s="102"/>
      <c r="GJ136" s="102"/>
      <c r="GK136" s="102"/>
      <c r="GL136" s="102"/>
      <c r="GM136" s="102"/>
      <c r="GN136" s="102"/>
      <c r="GO136" s="102"/>
      <c r="GP136" s="102"/>
      <c r="GQ136" s="102"/>
      <c r="GR136" s="102"/>
      <c r="GS136" s="102"/>
      <c r="GT136" s="102"/>
      <c r="GU136" s="102"/>
      <c r="GV136" s="102"/>
      <c r="GW136" s="102"/>
      <c r="GX136" s="102"/>
      <c r="GY136" s="102"/>
      <c r="GZ136" s="102"/>
      <c r="HA136" s="102"/>
      <c r="HB136" s="102"/>
      <c r="HC136" s="102"/>
      <c r="HD136" s="102"/>
      <c r="HE136" s="102"/>
      <c r="HF136" s="102"/>
      <c r="HG136" s="102"/>
      <c r="HH136" s="102"/>
      <c r="HI136" s="102"/>
      <c r="HJ136" s="102"/>
      <c r="HK136" s="102"/>
      <c r="HL136" s="102"/>
      <c r="HM136" s="102"/>
      <c r="HN136" s="102"/>
      <c r="HO136" s="102"/>
      <c r="HP136" s="102"/>
      <c r="HQ136" s="102"/>
      <c r="HR136" s="102"/>
      <c r="HS136" s="102"/>
      <c r="HT136" s="102"/>
      <c r="HU136" s="102"/>
      <c r="HV136" s="102"/>
      <c r="HW136" s="102"/>
      <c r="HX136" s="102"/>
    </row>
    <row r="137" spans="1:232" s="6" customFormat="1" x14ac:dyDescent="0.2">
      <c r="A137" s="5">
        <v>40603</v>
      </c>
      <c r="B137" s="10">
        <v>31016.655999999999</v>
      </c>
      <c r="C137" s="10">
        <v>1198.7660000000001</v>
      </c>
      <c r="D137" s="10">
        <v>4274.6220000000003</v>
      </c>
      <c r="E137" s="10">
        <v>66.370999999999995</v>
      </c>
      <c r="F137" s="10">
        <f t="shared" si="93"/>
        <v>36556.415000000001</v>
      </c>
      <c r="G137" s="10">
        <v>3139.0340000000001</v>
      </c>
      <c r="H137" s="10">
        <v>1359.5450000000001</v>
      </c>
      <c r="I137" s="10">
        <v>477.43299999999999</v>
      </c>
      <c r="J137" s="10">
        <v>1931.8219999999999</v>
      </c>
      <c r="K137" s="10">
        <v>987.16</v>
      </c>
      <c r="L137" s="10">
        <v>678.072</v>
      </c>
      <c r="M137" s="10">
        <f t="shared" si="67"/>
        <v>8573.0659999999989</v>
      </c>
      <c r="N137" s="10">
        <v>2693.9630000000002</v>
      </c>
      <c r="O137" s="10">
        <v>3341.366</v>
      </c>
      <c r="P137" s="10">
        <f t="shared" si="68"/>
        <v>6035.3289999999997</v>
      </c>
      <c r="Q137" s="10">
        <v>258.30799999999999</v>
      </c>
      <c r="R137" s="10">
        <v>3312.431</v>
      </c>
      <c r="S137" s="10">
        <v>405.20299999999997</v>
      </c>
      <c r="T137" s="10">
        <v>304.59399999999999</v>
      </c>
      <c r="U137" s="10">
        <v>205.16800000000001</v>
      </c>
      <c r="V137" s="10">
        <v>987.98599999999999</v>
      </c>
      <c r="W137" s="10">
        <v>2705.1410000000001</v>
      </c>
      <c r="X137" s="10">
        <f t="shared" si="69"/>
        <v>8178.8310000000001</v>
      </c>
      <c r="Y137" s="10">
        <v>2527.2539999999999</v>
      </c>
      <c r="Z137" s="10">
        <v>122.28100000000001</v>
      </c>
      <c r="AA137" s="10">
        <v>514.90700000000004</v>
      </c>
      <c r="AB137" s="84">
        <f t="shared" si="66"/>
        <v>108652.78159999999</v>
      </c>
      <c r="AC137" s="12"/>
      <c r="AD137" s="102"/>
      <c r="AE137" s="102"/>
      <c r="AF137" s="102"/>
      <c r="AG137" s="102"/>
      <c r="AH137" s="100">
        <f t="shared" si="94"/>
        <v>108652.78159999997</v>
      </c>
      <c r="AI137" s="103">
        <f t="shared" si="70"/>
        <v>40603</v>
      </c>
      <c r="AJ137" s="79">
        <f t="shared" si="71"/>
        <v>36556.415000000001</v>
      </c>
      <c r="AK137" s="79">
        <f t="shared" si="72"/>
        <v>3139.0340000000001</v>
      </c>
      <c r="AL137" s="79">
        <f t="shared" si="73"/>
        <v>1359.5450000000001</v>
      </c>
      <c r="AM137" s="79">
        <f t="shared" si="74"/>
        <v>477.43299999999999</v>
      </c>
      <c r="AN137" s="79">
        <f t="shared" si="75"/>
        <v>1931.8219999999999</v>
      </c>
      <c r="AO137" s="79">
        <f t="shared" si="76"/>
        <v>987.16</v>
      </c>
      <c r="AP137" s="79">
        <f t="shared" si="77"/>
        <v>678.072</v>
      </c>
      <c r="AQ137" s="79">
        <f t="shared" si="78"/>
        <v>8573.0659999999989</v>
      </c>
      <c r="AR137" s="79">
        <f t="shared" si="79"/>
        <v>2693.9630000000002</v>
      </c>
      <c r="AS137" s="79">
        <f t="shared" si="80"/>
        <v>3341.366</v>
      </c>
      <c r="AT137" s="79">
        <f t="shared" si="81"/>
        <v>6035.3289999999997</v>
      </c>
      <c r="AU137" s="79">
        <f t="shared" si="82"/>
        <v>258.30799999999999</v>
      </c>
      <c r="AV137" s="79">
        <f t="shared" si="83"/>
        <v>3312.431</v>
      </c>
      <c r="AW137" s="79">
        <f t="shared" si="84"/>
        <v>405.20299999999997</v>
      </c>
      <c r="AX137" s="79">
        <f t="shared" si="85"/>
        <v>304.59399999999999</v>
      </c>
      <c r="AY137" s="79">
        <f t="shared" si="86"/>
        <v>205.16800000000001</v>
      </c>
      <c r="AZ137" s="79">
        <f t="shared" si="87"/>
        <v>987.98599999999999</v>
      </c>
      <c r="BA137" s="79">
        <f t="shared" si="88"/>
        <v>2705.1410000000001</v>
      </c>
      <c r="BB137" s="79">
        <f t="shared" si="89"/>
        <v>8178.8310000000001</v>
      </c>
      <c r="BC137" s="79">
        <f t="shared" si="90"/>
        <v>2527.2539999999999</v>
      </c>
      <c r="BD137" s="79">
        <f t="shared" si="91"/>
        <v>122.28100000000001</v>
      </c>
      <c r="BE137" s="79">
        <f t="shared" si="92"/>
        <v>514.90700000000004</v>
      </c>
      <c r="BF137" s="102"/>
      <c r="BG137" s="102"/>
      <c r="BH137" s="102"/>
      <c r="BI137" s="102"/>
      <c r="BJ137" s="102"/>
      <c r="BK137" s="102"/>
      <c r="BL137" s="102"/>
      <c r="BM137" s="102"/>
      <c r="BN137" s="102"/>
      <c r="BO137" s="102"/>
      <c r="BP137" s="102"/>
      <c r="BQ137" s="102"/>
      <c r="BR137" s="102"/>
      <c r="BS137" s="102"/>
      <c r="BT137" s="102"/>
      <c r="BU137" s="102"/>
      <c r="BV137" s="102"/>
      <c r="BW137" s="102"/>
      <c r="BX137" s="102"/>
      <c r="BY137" s="102"/>
      <c r="BZ137" s="102"/>
      <c r="CA137" s="102"/>
      <c r="CB137" s="102"/>
      <c r="CC137" s="102"/>
      <c r="CD137" s="102"/>
      <c r="CE137" s="102"/>
      <c r="CF137" s="102"/>
      <c r="CG137" s="102"/>
      <c r="CH137" s="102"/>
      <c r="CI137" s="102"/>
      <c r="CJ137" s="102"/>
      <c r="CK137" s="102"/>
      <c r="CL137" s="102"/>
      <c r="CM137" s="102"/>
      <c r="CN137" s="102"/>
      <c r="CO137" s="102"/>
      <c r="CP137" s="102"/>
      <c r="CQ137" s="102"/>
      <c r="CR137" s="102"/>
      <c r="CS137" s="102"/>
      <c r="CT137" s="102"/>
      <c r="CU137" s="102"/>
      <c r="CV137" s="102"/>
      <c r="CW137" s="102"/>
      <c r="CX137" s="102"/>
      <c r="CY137" s="102"/>
      <c r="CZ137" s="102"/>
      <c r="DA137" s="102"/>
      <c r="DB137" s="102"/>
      <c r="DC137" s="102"/>
      <c r="DD137" s="102"/>
      <c r="DE137" s="102"/>
      <c r="DF137" s="102"/>
      <c r="DG137" s="102"/>
      <c r="DH137" s="102"/>
      <c r="DI137" s="102"/>
      <c r="DJ137" s="102"/>
      <c r="DK137" s="102"/>
      <c r="DL137" s="102"/>
      <c r="DM137" s="102"/>
      <c r="DN137" s="102"/>
      <c r="DO137" s="102"/>
      <c r="DP137" s="102"/>
      <c r="DQ137" s="102"/>
      <c r="DR137" s="102"/>
      <c r="DS137" s="102"/>
      <c r="DT137" s="102"/>
      <c r="DU137" s="102"/>
      <c r="DV137" s="102"/>
      <c r="DW137" s="102"/>
      <c r="DX137" s="102"/>
      <c r="DY137" s="102"/>
      <c r="DZ137" s="102"/>
      <c r="EA137" s="102"/>
      <c r="EB137" s="102"/>
      <c r="EC137" s="102"/>
      <c r="ED137" s="102"/>
      <c r="EE137" s="102"/>
      <c r="EF137" s="102"/>
      <c r="EG137" s="102"/>
      <c r="EH137" s="102"/>
      <c r="EI137" s="102"/>
      <c r="EJ137" s="102"/>
      <c r="EK137" s="102"/>
      <c r="EL137" s="102"/>
      <c r="EM137" s="102"/>
      <c r="EN137" s="102"/>
      <c r="EO137" s="102"/>
      <c r="EP137" s="102"/>
      <c r="EQ137" s="102"/>
      <c r="ER137" s="102"/>
      <c r="ES137" s="102"/>
      <c r="ET137" s="102"/>
      <c r="EU137" s="102"/>
      <c r="EV137" s="102"/>
      <c r="EW137" s="102"/>
      <c r="EX137" s="102"/>
      <c r="EY137" s="102"/>
      <c r="EZ137" s="102"/>
      <c r="FA137" s="102"/>
      <c r="FB137" s="102"/>
      <c r="FC137" s="102"/>
      <c r="FD137" s="102"/>
      <c r="FE137" s="102"/>
      <c r="FF137" s="102"/>
      <c r="FG137" s="102"/>
      <c r="FH137" s="102"/>
      <c r="FI137" s="102"/>
      <c r="FJ137" s="102"/>
      <c r="FK137" s="102"/>
      <c r="FL137" s="102"/>
      <c r="FM137" s="102"/>
      <c r="FN137" s="102"/>
      <c r="FO137" s="102"/>
      <c r="FP137" s="102"/>
      <c r="FQ137" s="102"/>
      <c r="FR137" s="102"/>
      <c r="FS137" s="102"/>
      <c r="FT137" s="102"/>
      <c r="FU137" s="102"/>
      <c r="FV137" s="102"/>
      <c r="FW137" s="102"/>
      <c r="FX137" s="102"/>
      <c r="FY137" s="102"/>
      <c r="FZ137" s="102"/>
      <c r="GA137" s="102"/>
      <c r="GB137" s="102"/>
      <c r="GC137" s="102"/>
      <c r="GD137" s="102"/>
      <c r="GE137" s="102"/>
      <c r="GF137" s="102"/>
      <c r="GG137" s="102"/>
      <c r="GH137" s="102"/>
      <c r="GI137" s="102"/>
      <c r="GJ137" s="102"/>
      <c r="GK137" s="102"/>
      <c r="GL137" s="102"/>
      <c r="GM137" s="102"/>
      <c r="GN137" s="102"/>
      <c r="GO137" s="102"/>
      <c r="GP137" s="102"/>
      <c r="GQ137" s="102"/>
      <c r="GR137" s="102"/>
      <c r="GS137" s="102"/>
      <c r="GT137" s="102"/>
      <c r="GU137" s="102"/>
      <c r="GV137" s="102"/>
      <c r="GW137" s="102"/>
      <c r="GX137" s="102"/>
      <c r="GY137" s="102"/>
      <c r="GZ137" s="102"/>
      <c r="HA137" s="102"/>
      <c r="HB137" s="102"/>
      <c r="HC137" s="102"/>
      <c r="HD137" s="102"/>
      <c r="HE137" s="102"/>
      <c r="HF137" s="102"/>
      <c r="HG137" s="102"/>
      <c r="HH137" s="102"/>
      <c r="HI137" s="102"/>
      <c r="HJ137" s="102"/>
      <c r="HK137" s="102"/>
      <c r="HL137" s="102"/>
      <c r="HM137" s="102"/>
      <c r="HN137" s="102"/>
      <c r="HO137" s="102"/>
      <c r="HP137" s="102"/>
      <c r="HQ137" s="102"/>
      <c r="HR137" s="102"/>
      <c r="HS137" s="102"/>
      <c r="HT137" s="102"/>
      <c r="HU137" s="102"/>
      <c r="HV137" s="102"/>
      <c r="HW137" s="102"/>
      <c r="HX137" s="102"/>
    </row>
    <row r="138" spans="1:232" s="8" customFormat="1" x14ac:dyDescent="0.2">
      <c r="A138" s="7">
        <v>40634</v>
      </c>
      <c r="B138" s="10">
        <v>27327.684000000001</v>
      </c>
      <c r="C138" s="10">
        <v>1167.1379999999999</v>
      </c>
      <c r="D138" s="10">
        <v>4120.96</v>
      </c>
      <c r="E138" s="10">
        <v>77.358999999999995</v>
      </c>
      <c r="F138" s="10">
        <f t="shared" si="93"/>
        <v>32693.141</v>
      </c>
      <c r="G138" s="10">
        <v>2949.8519999999999</v>
      </c>
      <c r="H138" s="10">
        <v>1194.883</v>
      </c>
      <c r="I138" s="10">
        <v>433.9</v>
      </c>
      <c r="J138" s="10">
        <v>1788.8720000000001</v>
      </c>
      <c r="K138" s="10">
        <v>891.06299999999999</v>
      </c>
      <c r="L138" s="10">
        <v>661.04700000000003</v>
      </c>
      <c r="M138" s="10">
        <f t="shared" si="67"/>
        <v>7919.6170000000002</v>
      </c>
      <c r="N138" s="10">
        <v>2778.7919999999999</v>
      </c>
      <c r="O138" s="10">
        <v>2849.364</v>
      </c>
      <c r="P138" s="10">
        <f t="shared" si="68"/>
        <v>5628.1559999999999</v>
      </c>
      <c r="Q138" s="10">
        <v>200.715</v>
      </c>
      <c r="R138" s="10">
        <v>2995.808</v>
      </c>
      <c r="S138" s="10">
        <v>320.61200000000002</v>
      </c>
      <c r="T138" s="10">
        <v>476.21</v>
      </c>
      <c r="U138" s="10">
        <v>195.38</v>
      </c>
      <c r="V138" s="10">
        <v>885.58299999999997</v>
      </c>
      <c r="W138" s="10">
        <v>2443.085</v>
      </c>
      <c r="X138" s="10">
        <f t="shared" si="69"/>
        <v>7517.393</v>
      </c>
      <c r="Y138" s="10">
        <v>2259.1350000000002</v>
      </c>
      <c r="Z138" s="10">
        <v>97.063000000000002</v>
      </c>
      <c r="AA138" s="10">
        <v>489.875</v>
      </c>
      <c r="AB138" s="84">
        <f t="shared" si="66"/>
        <v>98398.043000000005</v>
      </c>
      <c r="AC138" s="12"/>
      <c r="AD138" s="102"/>
      <c r="AE138" s="102"/>
      <c r="AF138" s="102"/>
      <c r="AG138" s="102"/>
      <c r="AH138" s="100">
        <f t="shared" si="94"/>
        <v>98398.042999999991</v>
      </c>
      <c r="AI138" s="103">
        <f t="shared" si="70"/>
        <v>40634</v>
      </c>
      <c r="AJ138" s="79">
        <f t="shared" si="71"/>
        <v>32693.141</v>
      </c>
      <c r="AK138" s="79">
        <f t="shared" si="72"/>
        <v>2949.8519999999999</v>
      </c>
      <c r="AL138" s="79">
        <f t="shared" si="73"/>
        <v>1194.883</v>
      </c>
      <c r="AM138" s="79">
        <f t="shared" si="74"/>
        <v>433.9</v>
      </c>
      <c r="AN138" s="79">
        <f t="shared" si="75"/>
        <v>1788.8720000000001</v>
      </c>
      <c r="AO138" s="79">
        <f t="shared" si="76"/>
        <v>891.06299999999999</v>
      </c>
      <c r="AP138" s="79">
        <f t="shared" si="77"/>
        <v>661.04700000000003</v>
      </c>
      <c r="AQ138" s="79">
        <f t="shared" si="78"/>
        <v>7919.6170000000002</v>
      </c>
      <c r="AR138" s="79">
        <f t="shared" si="79"/>
        <v>2778.7919999999999</v>
      </c>
      <c r="AS138" s="79">
        <f t="shared" si="80"/>
        <v>2849.364</v>
      </c>
      <c r="AT138" s="79">
        <f t="shared" si="81"/>
        <v>5628.1559999999999</v>
      </c>
      <c r="AU138" s="79">
        <f t="shared" si="82"/>
        <v>200.715</v>
      </c>
      <c r="AV138" s="79">
        <f t="shared" si="83"/>
        <v>2995.808</v>
      </c>
      <c r="AW138" s="79">
        <f t="shared" si="84"/>
        <v>320.61200000000002</v>
      </c>
      <c r="AX138" s="79">
        <f t="shared" si="85"/>
        <v>476.21</v>
      </c>
      <c r="AY138" s="79">
        <f t="shared" si="86"/>
        <v>195.38</v>
      </c>
      <c r="AZ138" s="79">
        <f t="shared" si="87"/>
        <v>885.58299999999997</v>
      </c>
      <c r="BA138" s="79">
        <f t="shared" si="88"/>
        <v>2443.085</v>
      </c>
      <c r="BB138" s="79">
        <f t="shared" si="89"/>
        <v>7517.393</v>
      </c>
      <c r="BC138" s="79">
        <f t="shared" si="90"/>
        <v>2259.1350000000002</v>
      </c>
      <c r="BD138" s="79">
        <f t="shared" si="91"/>
        <v>97.063000000000002</v>
      </c>
      <c r="BE138" s="79">
        <f t="shared" si="92"/>
        <v>489.875</v>
      </c>
      <c r="BF138" s="102"/>
      <c r="BG138" s="102"/>
      <c r="BH138" s="102"/>
      <c r="BI138" s="102"/>
      <c r="BJ138" s="102"/>
      <c r="BK138" s="102"/>
      <c r="BL138" s="102"/>
      <c r="BM138" s="102"/>
      <c r="BN138" s="102"/>
      <c r="BO138" s="102"/>
      <c r="BP138" s="102"/>
      <c r="BQ138" s="102"/>
      <c r="BR138" s="102"/>
      <c r="BS138" s="102"/>
      <c r="BT138" s="102"/>
      <c r="BU138" s="102"/>
      <c r="BV138" s="102"/>
      <c r="BW138" s="102"/>
      <c r="BX138" s="102"/>
      <c r="BY138" s="102"/>
      <c r="BZ138" s="102"/>
      <c r="CA138" s="102"/>
      <c r="CB138" s="102"/>
      <c r="CC138" s="102"/>
      <c r="CD138" s="102"/>
      <c r="CE138" s="102"/>
      <c r="CF138" s="102"/>
      <c r="CG138" s="102"/>
      <c r="CH138" s="102"/>
      <c r="CI138" s="102"/>
      <c r="CJ138" s="102"/>
      <c r="CK138" s="102"/>
      <c r="CL138" s="102"/>
      <c r="CM138" s="102"/>
      <c r="CN138" s="102"/>
      <c r="CO138" s="102"/>
      <c r="CP138" s="102"/>
      <c r="CQ138" s="102"/>
      <c r="CR138" s="102"/>
      <c r="CS138" s="102"/>
      <c r="CT138" s="102"/>
      <c r="CU138" s="102"/>
      <c r="CV138" s="102"/>
      <c r="CW138" s="102"/>
      <c r="CX138" s="102"/>
      <c r="CY138" s="102"/>
      <c r="CZ138" s="102"/>
      <c r="DA138" s="102"/>
      <c r="DB138" s="102"/>
      <c r="DC138" s="102"/>
      <c r="DD138" s="102"/>
      <c r="DE138" s="102"/>
      <c r="DF138" s="102"/>
      <c r="DG138" s="102"/>
      <c r="DH138" s="102"/>
      <c r="DI138" s="102"/>
      <c r="DJ138" s="102"/>
      <c r="DK138" s="102"/>
      <c r="DL138" s="102"/>
      <c r="DM138" s="102"/>
      <c r="DN138" s="102"/>
      <c r="DO138" s="102"/>
      <c r="DP138" s="102"/>
      <c r="DQ138" s="102"/>
      <c r="DR138" s="102"/>
      <c r="DS138" s="102"/>
      <c r="DT138" s="102"/>
      <c r="DU138" s="102"/>
      <c r="DV138" s="102"/>
      <c r="DW138" s="102"/>
      <c r="DX138" s="102"/>
      <c r="DY138" s="102"/>
      <c r="DZ138" s="102"/>
      <c r="EA138" s="102"/>
      <c r="EB138" s="102"/>
      <c r="EC138" s="102"/>
      <c r="ED138" s="102"/>
      <c r="EE138" s="102"/>
      <c r="EF138" s="102"/>
      <c r="EG138" s="102"/>
      <c r="EH138" s="102"/>
      <c r="EI138" s="102"/>
      <c r="EJ138" s="102"/>
      <c r="EK138" s="102"/>
      <c r="EL138" s="102"/>
      <c r="EM138" s="102"/>
      <c r="EN138" s="102"/>
      <c r="EO138" s="102"/>
      <c r="EP138" s="102"/>
      <c r="EQ138" s="102"/>
      <c r="ER138" s="102"/>
      <c r="ES138" s="102"/>
      <c r="ET138" s="102"/>
      <c r="EU138" s="102"/>
      <c r="EV138" s="102"/>
      <c r="EW138" s="102"/>
      <c r="EX138" s="102"/>
      <c r="EY138" s="102"/>
      <c r="EZ138" s="102"/>
      <c r="FA138" s="102"/>
      <c r="FB138" s="102"/>
      <c r="FC138" s="102"/>
      <c r="FD138" s="102"/>
      <c r="FE138" s="102"/>
      <c r="FF138" s="102"/>
      <c r="FG138" s="102"/>
      <c r="FH138" s="102"/>
      <c r="FI138" s="102"/>
      <c r="FJ138" s="102"/>
      <c r="FK138" s="102"/>
      <c r="FL138" s="102"/>
      <c r="FM138" s="102"/>
      <c r="FN138" s="102"/>
      <c r="FO138" s="102"/>
      <c r="FP138" s="102"/>
      <c r="FQ138" s="102"/>
      <c r="FR138" s="102"/>
      <c r="FS138" s="102"/>
      <c r="FT138" s="102"/>
      <c r="FU138" s="102"/>
      <c r="FV138" s="102"/>
      <c r="FW138" s="102"/>
      <c r="FX138" s="102"/>
      <c r="FY138" s="102"/>
      <c r="FZ138" s="102"/>
      <c r="GA138" s="102"/>
      <c r="GB138" s="102"/>
      <c r="GC138" s="102"/>
      <c r="GD138" s="102"/>
      <c r="GE138" s="102"/>
      <c r="GF138" s="102"/>
      <c r="GG138" s="102"/>
      <c r="GH138" s="102"/>
      <c r="GI138" s="102"/>
      <c r="GJ138" s="102"/>
      <c r="GK138" s="102"/>
      <c r="GL138" s="102"/>
      <c r="GM138" s="102"/>
      <c r="GN138" s="102"/>
      <c r="GO138" s="102"/>
      <c r="GP138" s="102"/>
      <c r="GQ138" s="102"/>
      <c r="GR138" s="102"/>
      <c r="GS138" s="102"/>
      <c r="GT138" s="102"/>
      <c r="GU138" s="102"/>
      <c r="GV138" s="102"/>
      <c r="GW138" s="102"/>
      <c r="GX138" s="102"/>
      <c r="GY138" s="102"/>
      <c r="GZ138" s="102"/>
      <c r="HA138" s="102"/>
      <c r="HB138" s="102"/>
      <c r="HC138" s="102"/>
      <c r="HD138" s="102"/>
      <c r="HE138" s="102"/>
      <c r="HF138" s="102"/>
      <c r="HG138" s="102"/>
      <c r="HH138" s="102"/>
      <c r="HI138" s="102"/>
      <c r="HJ138" s="102"/>
      <c r="HK138" s="102"/>
      <c r="HL138" s="102"/>
      <c r="HM138" s="102"/>
      <c r="HN138" s="102"/>
      <c r="HO138" s="102"/>
      <c r="HP138" s="102"/>
      <c r="HQ138" s="102"/>
      <c r="HR138" s="102"/>
      <c r="HS138" s="102"/>
      <c r="HT138" s="102"/>
      <c r="HU138" s="102"/>
      <c r="HV138" s="102"/>
      <c r="HW138" s="102"/>
      <c r="HX138" s="102"/>
    </row>
    <row r="139" spans="1:232" s="8" customFormat="1" x14ac:dyDescent="0.2">
      <c r="A139" s="7">
        <v>40664</v>
      </c>
      <c r="B139" s="10">
        <v>31176.833999999999</v>
      </c>
      <c r="C139" s="10">
        <v>1223.8040000000001</v>
      </c>
      <c r="D139" s="10">
        <v>4458.4849999999997</v>
      </c>
      <c r="E139" s="10">
        <v>72.784000000000006</v>
      </c>
      <c r="F139" s="10">
        <f t="shared" si="93"/>
        <v>36931.906999999999</v>
      </c>
      <c r="G139" s="10">
        <v>3447.8609999999999</v>
      </c>
      <c r="H139" s="10">
        <v>1651.27</v>
      </c>
      <c r="I139" s="10">
        <v>579.37599999999998</v>
      </c>
      <c r="J139" s="10">
        <v>2125.6660000000002</v>
      </c>
      <c r="K139" s="10">
        <v>1511.1969999999999</v>
      </c>
      <c r="L139" s="10">
        <v>832.26599999999996</v>
      </c>
      <c r="M139" s="10">
        <f t="shared" ref="M139:M171" si="95">SUM(G139:L139)</f>
        <v>10147.635999999999</v>
      </c>
      <c r="N139" s="10">
        <v>2882.8440000000001</v>
      </c>
      <c r="O139" s="10">
        <v>3665.1010000000001</v>
      </c>
      <c r="P139" s="10">
        <f t="shared" ref="P139:P145" si="96">SUM(N139:O139)</f>
        <v>6547.9449999999997</v>
      </c>
      <c r="Q139" s="10">
        <v>306.08199999999999</v>
      </c>
      <c r="R139" s="10">
        <v>3940.7739999999999</v>
      </c>
      <c r="S139" s="10">
        <v>457.42099999999999</v>
      </c>
      <c r="T139" s="10">
        <v>326.75299999999999</v>
      </c>
      <c r="U139" s="10">
        <v>255.363</v>
      </c>
      <c r="V139" s="10">
        <v>1197.6880000000001</v>
      </c>
      <c r="W139" s="10">
        <v>2796.415</v>
      </c>
      <c r="X139" s="10">
        <f t="shared" ref="X139:X163" si="97">SUM(Q139:W139)</f>
        <v>9280.4959999999992</v>
      </c>
      <c r="Y139" s="10">
        <v>2889.549</v>
      </c>
      <c r="Z139" s="10">
        <v>131.85300000000001</v>
      </c>
      <c r="AA139" s="10">
        <v>623.45299999999997</v>
      </c>
      <c r="AB139" s="84">
        <f t="shared" si="66"/>
        <v>119064.3054</v>
      </c>
      <c r="AC139" s="12"/>
      <c r="AD139" s="102"/>
      <c r="AE139" s="102"/>
      <c r="AF139" s="102"/>
      <c r="AG139" s="102"/>
      <c r="AH139" s="100">
        <f t="shared" si="94"/>
        <v>119064.3054</v>
      </c>
      <c r="AI139" s="103">
        <f t="shared" si="70"/>
        <v>40664</v>
      </c>
      <c r="AJ139" s="79">
        <f t="shared" si="71"/>
        <v>36931.906999999999</v>
      </c>
      <c r="AK139" s="79">
        <f t="shared" si="72"/>
        <v>3447.8609999999999</v>
      </c>
      <c r="AL139" s="79">
        <f t="shared" si="73"/>
        <v>1651.27</v>
      </c>
      <c r="AM139" s="79">
        <f t="shared" si="74"/>
        <v>579.37599999999998</v>
      </c>
      <c r="AN139" s="79">
        <f t="shared" si="75"/>
        <v>2125.6660000000002</v>
      </c>
      <c r="AO139" s="79">
        <f t="shared" si="76"/>
        <v>1511.1969999999999</v>
      </c>
      <c r="AP139" s="79">
        <f t="shared" si="77"/>
        <v>832.26599999999996</v>
      </c>
      <c r="AQ139" s="79">
        <f t="shared" si="78"/>
        <v>10147.635999999999</v>
      </c>
      <c r="AR139" s="79">
        <f t="shared" si="79"/>
        <v>2882.8440000000001</v>
      </c>
      <c r="AS139" s="79">
        <f t="shared" si="80"/>
        <v>3665.1010000000001</v>
      </c>
      <c r="AT139" s="79">
        <f t="shared" si="81"/>
        <v>6547.9449999999997</v>
      </c>
      <c r="AU139" s="79">
        <f t="shared" si="82"/>
        <v>306.08199999999999</v>
      </c>
      <c r="AV139" s="79">
        <f t="shared" si="83"/>
        <v>3940.7739999999999</v>
      </c>
      <c r="AW139" s="79">
        <f t="shared" si="84"/>
        <v>457.42099999999999</v>
      </c>
      <c r="AX139" s="79">
        <f t="shared" si="85"/>
        <v>326.75299999999999</v>
      </c>
      <c r="AY139" s="79">
        <f t="shared" si="86"/>
        <v>255.363</v>
      </c>
      <c r="AZ139" s="79">
        <f t="shared" si="87"/>
        <v>1197.6880000000001</v>
      </c>
      <c r="BA139" s="79">
        <f t="shared" si="88"/>
        <v>2796.415</v>
      </c>
      <c r="BB139" s="79">
        <f t="shared" si="89"/>
        <v>9280.4959999999992</v>
      </c>
      <c r="BC139" s="79">
        <f t="shared" si="90"/>
        <v>2889.549</v>
      </c>
      <c r="BD139" s="79">
        <f t="shared" si="91"/>
        <v>131.85300000000001</v>
      </c>
      <c r="BE139" s="79">
        <f t="shared" si="92"/>
        <v>623.45299999999997</v>
      </c>
      <c r="BF139" s="102"/>
      <c r="BG139" s="102"/>
      <c r="BH139" s="102"/>
      <c r="BI139" s="102"/>
      <c r="BJ139" s="102"/>
      <c r="BK139" s="102"/>
      <c r="BL139" s="102"/>
      <c r="BM139" s="102"/>
      <c r="BN139" s="102"/>
      <c r="BO139" s="102"/>
      <c r="BP139" s="102"/>
      <c r="BQ139" s="102"/>
      <c r="BR139" s="102"/>
      <c r="BS139" s="102"/>
      <c r="BT139" s="102"/>
      <c r="BU139" s="102"/>
      <c r="BV139" s="102"/>
      <c r="BW139" s="102"/>
      <c r="BX139" s="102"/>
      <c r="BY139" s="102"/>
      <c r="BZ139" s="102"/>
      <c r="CA139" s="102"/>
      <c r="CB139" s="102"/>
      <c r="CC139" s="102"/>
      <c r="CD139" s="102"/>
      <c r="CE139" s="102"/>
      <c r="CF139" s="102"/>
      <c r="CG139" s="102"/>
      <c r="CH139" s="102"/>
      <c r="CI139" s="102"/>
      <c r="CJ139" s="102"/>
      <c r="CK139" s="102"/>
      <c r="CL139" s="102"/>
      <c r="CM139" s="102"/>
      <c r="CN139" s="102"/>
      <c r="CO139" s="102"/>
      <c r="CP139" s="102"/>
      <c r="CQ139" s="102"/>
      <c r="CR139" s="102"/>
      <c r="CS139" s="102"/>
      <c r="CT139" s="102"/>
      <c r="CU139" s="102"/>
      <c r="CV139" s="102"/>
      <c r="CW139" s="102"/>
      <c r="CX139" s="102"/>
      <c r="CY139" s="102"/>
      <c r="CZ139" s="102"/>
      <c r="DA139" s="102"/>
      <c r="DB139" s="102"/>
      <c r="DC139" s="102"/>
      <c r="DD139" s="102"/>
      <c r="DE139" s="102"/>
      <c r="DF139" s="102"/>
      <c r="DG139" s="102"/>
      <c r="DH139" s="102"/>
      <c r="DI139" s="102"/>
      <c r="DJ139" s="102"/>
      <c r="DK139" s="102"/>
      <c r="DL139" s="102"/>
      <c r="DM139" s="102"/>
      <c r="DN139" s="102"/>
      <c r="DO139" s="102"/>
      <c r="DP139" s="102"/>
      <c r="DQ139" s="102"/>
      <c r="DR139" s="102"/>
      <c r="DS139" s="102"/>
      <c r="DT139" s="102"/>
      <c r="DU139" s="102"/>
      <c r="DV139" s="102"/>
      <c r="DW139" s="102"/>
      <c r="DX139" s="102"/>
      <c r="DY139" s="102"/>
      <c r="DZ139" s="102"/>
      <c r="EA139" s="102"/>
      <c r="EB139" s="102"/>
      <c r="EC139" s="102"/>
      <c r="ED139" s="102"/>
      <c r="EE139" s="102"/>
      <c r="EF139" s="102"/>
      <c r="EG139" s="102"/>
      <c r="EH139" s="102"/>
      <c r="EI139" s="102"/>
      <c r="EJ139" s="102"/>
      <c r="EK139" s="102"/>
      <c r="EL139" s="102"/>
      <c r="EM139" s="102"/>
      <c r="EN139" s="102"/>
      <c r="EO139" s="102"/>
      <c r="EP139" s="102"/>
      <c r="EQ139" s="102"/>
      <c r="ER139" s="102"/>
      <c r="ES139" s="102"/>
      <c r="ET139" s="102"/>
      <c r="EU139" s="102"/>
      <c r="EV139" s="102"/>
      <c r="EW139" s="102"/>
      <c r="EX139" s="102"/>
      <c r="EY139" s="102"/>
      <c r="EZ139" s="102"/>
      <c r="FA139" s="102"/>
      <c r="FB139" s="102"/>
      <c r="FC139" s="102"/>
      <c r="FD139" s="102"/>
      <c r="FE139" s="102"/>
      <c r="FF139" s="102"/>
      <c r="FG139" s="102"/>
      <c r="FH139" s="102"/>
      <c r="FI139" s="102"/>
      <c r="FJ139" s="102"/>
      <c r="FK139" s="102"/>
      <c r="FL139" s="102"/>
      <c r="FM139" s="102"/>
      <c r="FN139" s="102"/>
      <c r="FO139" s="102"/>
      <c r="FP139" s="102"/>
      <c r="FQ139" s="102"/>
      <c r="FR139" s="102"/>
      <c r="FS139" s="102"/>
      <c r="FT139" s="102"/>
      <c r="FU139" s="102"/>
      <c r="FV139" s="102"/>
      <c r="FW139" s="102"/>
      <c r="FX139" s="102"/>
      <c r="FY139" s="102"/>
      <c r="FZ139" s="102"/>
      <c r="GA139" s="102"/>
      <c r="GB139" s="102"/>
      <c r="GC139" s="102"/>
      <c r="GD139" s="102"/>
      <c r="GE139" s="102"/>
      <c r="GF139" s="102"/>
      <c r="GG139" s="102"/>
      <c r="GH139" s="102"/>
      <c r="GI139" s="102"/>
      <c r="GJ139" s="102"/>
      <c r="GK139" s="102"/>
      <c r="GL139" s="102"/>
      <c r="GM139" s="102"/>
      <c r="GN139" s="102"/>
      <c r="GO139" s="102"/>
      <c r="GP139" s="102"/>
      <c r="GQ139" s="102"/>
      <c r="GR139" s="102"/>
      <c r="GS139" s="102"/>
      <c r="GT139" s="102"/>
      <c r="GU139" s="102"/>
      <c r="GV139" s="102"/>
      <c r="GW139" s="102"/>
      <c r="GX139" s="102"/>
      <c r="GY139" s="102"/>
      <c r="GZ139" s="102"/>
      <c r="HA139" s="102"/>
      <c r="HB139" s="102"/>
      <c r="HC139" s="102"/>
      <c r="HD139" s="102"/>
      <c r="HE139" s="102"/>
      <c r="HF139" s="102"/>
      <c r="HG139" s="102"/>
      <c r="HH139" s="102"/>
      <c r="HI139" s="102"/>
      <c r="HJ139" s="102"/>
      <c r="HK139" s="102"/>
      <c r="HL139" s="102"/>
      <c r="HM139" s="102"/>
      <c r="HN139" s="102"/>
      <c r="HO139" s="102"/>
      <c r="HP139" s="102"/>
      <c r="HQ139" s="102"/>
      <c r="HR139" s="102"/>
      <c r="HS139" s="102"/>
      <c r="HT139" s="102"/>
      <c r="HU139" s="102"/>
      <c r="HV139" s="102"/>
      <c r="HW139" s="102"/>
      <c r="HX139" s="102"/>
    </row>
    <row r="140" spans="1:232" s="8" customFormat="1" x14ac:dyDescent="0.2">
      <c r="A140" s="7">
        <v>40695</v>
      </c>
      <c r="B140" s="10">
        <v>29960.830999999998</v>
      </c>
      <c r="C140" s="10">
        <v>979.84900000000005</v>
      </c>
      <c r="D140" s="10">
        <v>4633.7039999999997</v>
      </c>
      <c r="E140" s="10">
        <v>64.846999999999994</v>
      </c>
      <c r="F140" s="10">
        <f t="shared" si="93"/>
        <v>35639.231</v>
      </c>
      <c r="G140" s="10">
        <v>3376.5219999999999</v>
      </c>
      <c r="H140" s="10">
        <v>1537.768</v>
      </c>
      <c r="I140" s="10">
        <v>579.94899999999996</v>
      </c>
      <c r="J140" s="10">
        <v>2134.0990000000002</v>
      </c>
      <c r="K140" s="10">
        <v>1037.2650000000001</v>
      </c>
      <c r="L140" s="10">
        <v>858.56600000000003</v>
      </c>
      <c r="M140" s="10">
        <f t="shared" si="95"/>
        <v>9524.1689999999999</v>
      </c>
      <c r="N140" s="10">
        <v>2832.3119999999999</v>
      </c>
      <c r="O140" s="10">
        <v>3356.0810000000001</v>
      </c>
      <c r="P140" s="10">
        <f t="shared" si="96"/>
        <v>6188.393</v>
      </c>
      <c r="Q140" s="10">
        <v>262.81200000000001</v>
      </c>
      <c r="R140" s="10">
        <v>3867.7179999999998</v>
      </c>
      <c r="S140" s="10">
        <v>455.399</v>
      </c>
      <c r="T140" s="10">
        <v>304.96899999999999</v>
      </c>
      <c r="U140" s="10">
        <v>205.47399999999999</v>
      </c>
      <c r="V140" s="10">
        <v>1066.373</v>
      </c>
      <c r="W140" s="10">
        <v>2410.2310000000002</v>
      </c>
      <c r="X140" s="10">
        <f t="shared" si="97"/>
        <v>8572.9760000000006</v>
      </c>
      <c r="Y140" s="10">
        <v>2254.2469999999998</v>
      </c>
      <c r="Z140" s="10">
        <v>115.511</v>
      </c>
      <c r="AA140" s="10">
        <v>363.98099999999999</v>
      </c>
      <c r="AB140" s="84">
        <f t="shared" si="66"/>
        <v>107626.68480000002</v>
      </c>
      <c r="AC140" s="12"/>
      <c r="AD140" s="102"/>
      <c r="AE140" s="102"/>
      <c r="AF140" s="102"/>
      <c r="AG140" s="102"/>
      <c r="AH140" s="100">
        <f t="shared" si="94"/>
        <v>107626.68480000002</v>
      </c>
      <c r="AI140" s="103">
        <f t="shared" si="70"/>
        <v>40695</v>
      </c>
      <c r="AJ140" s="79">
        <f t="shared" si="71"/>
        <v>35639.231</v>
      </c>
      <c r="AK140" s="79">
        <f t="shared" si="72"/>
        <v>3376.5219999999999</v>
      </c>
      <c r="AL140" s="79">
        <f t="shared" si="73"/>
        <v>1537.768</v>
      </c>
      <c r="AM140" s="79">
        <f t="shared" si="74"/>
        <v>579.94899999999996</v>
      </c>
      <c r="AN140" s="79">
        <f t="shared" si="75"/>
        <v>2134.0990000000002</v>
      </c>
      <c r="AO140" s="79">
        <f t="shared" si="76"/>
        <v>1037.2650000000001</v>
      </c>
      <c r="AP140" s="79">
        <f t="shared" si="77"/>
        <v>858.56600000000003</v>
      </c>
      <c r="AQ140" s="79">
        <f t="shared" si="78"/>
        <v>9524.1689999999999</v>
      </c>
      <c r="AR140" s="79">
        <f t="shared" si="79"/>
        <v>2832.3119999999999</v>
      </c>
      <c r="AS140" s="79">
        <f t="shared" si="80"/>
        <v>3356.0810000000001</v>
      </c>
      <c r="AT140" s="79">
        <f t="shared" si="81"/>
        <v>6188.393</v>
      </c>
      <c r="AU140" s="79">
        <f t="shared" si="82"/>
        <v>262.81200000000001</v>
      </c>
      <c r="AV140" s="79">
        <f t="shared" si="83"/>
        <v>3867.7179999999998</v>
      </c>
      <c r="AW140" s="79">
        <f t="shared" si="84"/>
        <v>455.399</v>
      </c>
      <c r="AX140" s="79">
        <f t="shared" si="85"/>
        <v>304.96899999999999</v>
      </c>
      <c r="AY140" s="79">
        <f t="shared" si="86"/>
        <v>205.47399999999999</v>
      </c>
      <c r="AZ140" s="79">
        <f t="shared" si="87"/>
        <v>1066.373</v>
      </c>
      <c r="BA140" s="79">
        <f t="shared" si="88"/>
        <v>2410.2310000000002</v>
      </c>
      <c r="BB140" s="79">
        <f t="shared" si="89"/>
        <v>8572.9760000000006</v>
      </c>
      <c r="BC140" s="79">
        <f t="shared" si="90"/>
        <v>2254.2469999999998</v>
      </c>
      <c r="BD140" s="79">
        <f t="shared" si="91"/>
        <v>115.511</v>
      </c>
      <c r="BE140" s="79">
        <f t="shared" si="92"/>
        <v>363.98099999999999</v>
      </c>
      <c r="BF140" s="102"/>
      <c r="BG140" s="102"/>
      <c r="BH140" s="102"/>
      <c r="BI140" s="102"/>
      <c r="BJ140" s="102"/>
      <c r="BK140" s="102"/>
      <c r="BL140" s="102"/>
      <c r="BM140" s="102"/>
      <c r="BN140" s="102"/>
      <c r="BO140" s="102"/>
      <c r="BP140" s="102"/>
      <c r="BQ140" s="102"/>
      <c r="BR140" s="102"/>
      <c r="BS140" s="102"/>
      <c r="BT140" s="102"/>
      <c r="BU140" s="102"/>
      <c r="BV140" s="102"/>
      <c r="BW140" s="102"/>
      <c r="BX140" s="102"/>
      <c r="BY140" s="102"/>
      <c r="BZ140" s="102"/>
      <c r="CA140" s="102"/>
      <c r="CB140" s="102"/>
      <c r="CC140" s="102"/>
      <c r="CD140" s="102"/>
      <c r="CE140" s="102"/>
      <c r="CF140" s="102"/>
      <c r="CG140" s="102"/>
      <c r="CH140" s="102"/>
      <c r="CI140" s="102"/>
      <c r="CJ140" s="102"/>
      <c r="CK140" s="102"/>
      <c r="CL140" s="102"/>
      <c r="CM140" s="102"/>
      <c r="CN140" s="102"/>
      <c r="CO140" s="102"/>
      <c r="CP140" s="102"/>
      <c r="CQ140" s="102"/>
      <c r="CR140" s="102"/>
      <c r="CS140" s="102"/>
      <c r="CT140" s="102"/>
      <c r="CU140" s="102"/>
      <c r="CV140" s="102"/>
      <c r="CW140" s="102"/>
      <c r="CX140" s="102"/>
      <c r="CY140" s="102"/>
      <c r="CZ140" s="102"/>
      <c r="DA140" s="102"/>
      <c r="DB140" s="102"/>
      <c r="DC140" s="102"/>
      <c r="DD140" s="102"/>
      <c r="DE140" s="102"/>
      <c r="DF140" s="102"/>
      <c r="DG140" s="102"/>
      <c r="DH140" s="102"/>
      <c r="DI140" s="102"/>
      <c r="DJ140" s="102"/>
      <c r="DK140" s="102"/>
      <c r="DL140" s="102"/>
      <c r="DM140" s="102"/>
      <c r="DN140" s="102"/>
      <c r="DO140" s="102"/>
      <c r="DP140" s="102"/>
      <c r="DQ140" s="102"/>
      <c r="DR140" s="102"/>
      <c r="DS140" s="102"/>
      <c r="DT140" s="102"/>
      <c r="DU140" s="102"/>
      <c r="DV140" s="102"/>
      <c r="DW140" s="102"/>
      <c r="DX140" s="102"/>
      <c r="DY140" s="102"/>
      <c r="DZ140" s="102"/>
      <c r="EA140" s="102"/>
      <c r="EB140" s="102"/>
      <c r="EC140" s="102"/>
      <c r="ED140" s="102"/>
      <c r="EE140" s="102"/>
      <c r="EF140" s="102"/>
      <c r="EG140" s="102"/>
      <c r="EH140" s="102"/>
      <c r="EI140" s="102"/>
      <c r="EJ140" s="102"/>
      <c r="EK140" s="102"/>
      <c r="EL140" s="102"/>
      <c r="EM140" s="102"/>
      <c r="EN140" s="102"/>
      <c r="EO140" s="102"/>
      <c r="EP140" s="102"/>
      <c r="EQ140" s="102"/>
      <c r="ER140" s="102"/>
      <c r="ES140" s="102"/>
      <c r="ET140" s="102"/>
      <c r="EU140" s="102"/>
      <c r="EV140" s="102"/>
      <c r="EW140" s="102"/>
      <c r="EX140" s="102"/>
      <c r="EY140" s="102"/>
      <c r="EZ140" s="102"/>
      <c r="FA140" s="102"/>
      <c r="FB140" s="102"/>
      <c r="FC140" s="102"/>
      <c r="FD140" s="102"/>
      <c r="FE140" s="102"/>
      <c r="FF140" s="102"/>
      <c r="FG140" s="102"/>
      <c r="FH140" s="102"/>
      <c r="FI140" s="102"/>
      <c r="FJ140" s="102"/>
      <c r="FK140" s="102"/>
      <c r="FL140" s="102"/>
      <c r="FM140" s="102"/>
      <c r="FN140" s="102"/>
      <c r="FO140" s="102"/>
      <c r="FP140" s="102"/>
      <c r="FQ140" s="102"/>
      <c r="FR140" s="102"/>
      <c r="FS140" s="102"/>
      <c r="FT140" s="102"/>
      <c r="FU140" s="102"/>
      <c r="FV140" s="102"/>
      <c r="FW140" s="102"/>
      <c r="FX140" s="102"/>
      <c r="FY140" s="102"/>
      <c r="FZ140" s="102"/>
      <c r="GA140" s="102"/>
      <c r="GB140" s="102"/>
      <c r="GC140" s="102"/>
      <c r="GD140" s="102"/>
      <c r="GE140" s="102"/>
      <c r="GF140" s="102"/>
      <c r="GG140" s="102"/>
      <c r="GH140" s="102"/>
      <c r="GI140" s="102"/>
      <c r="GJ140" s="102"/>
      <c r="GK140" s="102"/>
      <c r="GL140" s="102"/>
      <c r="GM140" s="102"/>
      <c r="GN140" s="102"/>
      <c r="GO140" s="102"/>
      <c r="GP140" s="102"/>
      <c r="GQ140" s="102"/>
      <c r="GR140" s="102"/>
      <c r="GS140" s="102"/>
      <c r="GT140" s="102"/>
      <c r="GU140" s="102"/>
      <c r="GV140" s="102"/>
      <c r="GW140" s="102"/>
      <c r="GX140" s="102"/>
      <c r="GY140" s="102"/>
      <c r="GZ140" s="102"/>
      <c r="HA140" s="102"/>
      <c r="HB140" s="102"/>
      <c r="HC140" s="102"/>
      <c r="HD140" s="102"/>
      <c r="HE140" s="102"/>
      <c r="HF140" s="102"/>
      <c r="HG140" s="102"/>
      <c r="HH140" s="102"/>
      <c r="HI140" s="102"/>
      <c r="HJ140" s="102"/>
      <c r="HK140" s="102"/>
      <c r="HL140" s="102"/>
      <c r="HM140" s="102"/>
      <c r="HN140" s="102"/>
      <c r="HO140" s="102"/>
      <c r="HP140" s="102"/>
      <c r="HQ140" s="102"/>
      <c r="HR140" s="102"/>
      <c r="HS140" s="102"/>
      <c r="HT140" s="102"/>
      <c r="HU140" s="102"/>
      <c r="HV140" s="102"/>
      <c r="HW140" s="102"/>
      <c r="HX140" s="102"/>
    </row>
    <row r="141" spans="1:232" s="8" customFormat="1" x14ac:dyDescent="0.2">
      <c r="A141" s="7">
        <v>40725</v>
      </c>
      <c r="B141" s="10">
        <v>29662.694</v>
      </c>
      <c r="C141" s="10">
        <v>1087.83</v>
      </c>
      <c r="D141" s="10">
        <v>5031.57</v>
      </c>
      <c r="E141" s="10">
        <v>65.856999999999999</v>
      </c>
      <c r="F141" s="10">
        <f>SUM(B141:E141)</f>
        <v>35847.951000000001</v>
      </c>
      <c r="G141" s="10">
        <v>3634.7620000000002</v>
      </c>
      <c r="H141" s="10">
        <v>1762.0229999999999</v>
      </c>
      <c r="I141" s="10">
        <v>623.04399999999998</v>
      </c>
      <c r="J141" s="10">
        <v>2303.4850000000001</v>
      </c>
      <c r="K141" s="10">
        <v>913.96</v>
      </c>
      <c r="L141" s="10">
        <v>992.40499999999997</v>
      </c>
      <c r="M141" s="10">
        <f t="shared" si="95"/>
        <v>10229.679000000002</v>
      </c>
      <c r="N141" s="10">
        <v>2719.2649999999999</v>
      </c>
      <c r="O141" s="10">
        <v>3346.8359999999998</v>
      </c>
      <c r="P141" s="10">
        <f t="shared" si="96"/>
        <v>6066.1009999999997</v>
      </c>
      <c r="Q141" s="10">
        <v>244.80600000000001</v>
      </c>
      <c r="R141" s="10">
        <v>3228.8789999999999</v>
      </c>
      <c r="S141" s="10">
        <v>363.94799999999998</v>
      </c>
      <c r="T141" s="10">
        <v>330.99</v>
      </c>
      <c r="U141" s="10">
        <v>173.30199999999999</v>
      </c>
      <c r="V141" s="10">
        <v>1077.9280000000001</v>
      </c>
      <c r="W141" s="10">
        <v>2576.3470000000002</v>
      </c>
      <c r="X141" s="10">
        <f t="shared" si="97"/>
        <v>7996.1999999999989</v>
      </c>
      <c r="Y141" s="10">
        <v>2354.4319999999998</v>
      </c>
      <c r="Z141" s="10">
        <v>160.929</v>
      </c>
      <c r="AA141" s="10">
        <v>420.58699999999999</v>
      </c>
      <c r="AB141" s="84">
        <f t="shared" si="66"/>
        <v>107523.8366</v>
      </c>
      <c r="AC141" s="12"/>
      <c r="AD141" s="102"/>
      <c r="AE141" s="102"/>
      <c r="AF141" s="102"/>
      <c r="AG141" s="102"/>
      <c r="AH141" s="100">
        <f t="shared" si="94"/>
        <v>107523.8366</v>
      </c>
      <c r="AI141" s="103">
        <f t="shared" si="70"/>
        <v>40725</v>
      </c>
      <c r="AJ141" s="79">
        <f t="shared" si="71"/>
        <v>35847.951000000001</v>
      </c>
      <c r="AK141" s="79">
        <f t="shared" si="72"/>
        <v>3634.7620000000002</v>
      </c>
      <c r="AL141" s="79">
        <f t="shared" si="73"/>
        <v>1762.0229999999999</v>
      </c>
      <c r="AM141" s="79">
        <f t="shared" si="74"/>
        <v>623.04399999999998</v>
      </c>
      <c r="AN141" s="79">
        <f t="shared" si="75"/>
        <v>2303.4850000000001</v>
      </c>
      <c r="AO141" s="79">
        <f t="shared" si="76"/>
        <v>913.96</v>
      </c>
      <c r="AP141" s="79">
        <f t="shared" si="77"/>
        <v>992.40499999999997</v>
      </c>
      <c r="AQ141" s="79">
        <f t="shared" si="78"/>
        <v>10229.679000000002</v>
      </c>
      <c r="AR141" s="79">
        <f t="shared" si="79"/>
        <v>2719.2649999999999</v>
      </c>
      <c r="AS141" s="79">
        <f t="shared" si="80"/>
        <v>3346.8359999999998</v>
      </c>
      <c r="AT141" s="79">
        <f t="shared" si="81"/>
        <v>6066.1009999999997</v>
      </c>
      <c r="AU141" s="79">
        <f t="shared" si="82"/>
        <v>244.80600000000001</v>
      </c>
      <c r="AV141" s="79">
        <f t="shared" si="83"/>
        <v>3228.8789999999999</v>
      </c>
      <c r="AW141" s="79">
        <f t="shared" si="84"/>
        <v>363.94799999999998</v>
      </c>
      <c r="AX141" s="79">
        <f t="shared" si="85"/>
        <v>330.99</v>
      </c>
      <c r="AY141" s="79">
        <f t="shared" si="86"/>
        <v>173.30199999999999</v>
      </c>
      <c r="AZ141" s="79">
        <f t="shared" si="87"/>
        <v>1077.9280000000001</v>
      </c>
      <c r="BA141" s="79">
        <f t="shared" si="88"/>
        <v>2576.3470000000002</v>
      </c>
      <c r="BB141" s="79">
        <f t="shared" si="89"/>
        <v>7996.1999999999989</v>
      </c>
      <c r="BC141" s="79">
        <f t="shared" si="90"/>
        <v>2354.4319999999998</v>
      </c>
      <c r="BD141" s="79">
        <f t="shared" si="91"/>
        <v>160.929</v>
      </c>
      <c r="BE141" s="79">
        <f t="shared" si="92"/>
        <v>420.58699999999999</v>
      </c>
      <c r="BF141" s="102"/>
      <c r="BG141" s="102"/>
      <c r="BH141" s="102"/>
      <c r="BI141" s="102"/>
      <c r="BJ141" s="102"/>
      <c r="BK141" s="102"/>
      <c r="BL141" s="102"/>
      <c r="BM141" s="102"/>
      <c r="BN141" s="102"/>
      <c r="BO141" s="102"/>
      <c r="BP141" s="102"/>
      <c r="BQ141" s="102"/>
      <c r="BR141" s="102"/>
      <c r="BS141" s="102"/>
      <c r="BT141" s="102"/>
      <c r="BU141" s="102"/>
      <c r="BV141" s="102"/>
      <c r="BW141" s="102"/>
      <c r="BX141" s="102"/>
      <c r="BY141" s="102"/>
      <c r="BZ141" s="102"/>
      <c r="CA141" s="102"/>
      <c r="CB141" s="102"/>
      <c r="CC141" s="102"/>
      <c r="CD141" s="102"/>
      <c r="CE141" s="102"/>
      <c r="CF141" s="102"/>
      <c r="CG141" s="102"/>
      <c r="CH141" s="102"/>
      <c r="CI141" s="102"/>
      <c r="CJ141" s="102"/>
      <c r="CK141" s="102"/>
      <c r="CL141" s="102"/>
      <c r="CM141" s="102"/>
      <c r="CN141" s="102"/>
      <c r="CO141" s="102"/>
      <c r="CP141" s="102"/>
      <c r="CQ141" s="102"/>
      <c r="CR141" s="102"/>
      <c r="CS141" s="102"/>
      <c r="CT141" s="102"/>
      <c r="CU141" s="102"/>
      <c r="CV141" s="102"/>
      <c r="CW141" s="102"/>
      <c r="CX141" s="102"/>
      <c r="CY141" s="102"/>
      <c r="CZ141" s="102"/>
      <c r="DA141" s="102"/>
      <c r="DB141" s="102"/>
      <c r="DC141" s="102"/>
      <c r="DD141" s="102"/>
      <c r="DE141" s="102"/>
      <c r="DF141" s="102"/>
      <c r="DG141" s="102"/>
      <c r="DH141" s="102"/>
      <c r="DI141" s="102"/>
      <c r="DJ141" s="102"/>
      <c r="DK141" s="102"/>
      <c r="DL141" s="102"/>
      <c r="DM141" s="102"/>
      <c r="DN141" s="102"/>
      <c r="DO141" s="102"/>
      <c r="DP141" s="102"/>
      <c r="DQ141" s="102"/>
      <c r="DR141" s="102"/>
      <c r="DS141" s="102"/>
      <c r="DT141" s="102"/>
      <c r="DU141" s="102"/>
      <c r="DV141" s="102"/>
      <c r="DW141" s="102"/>
      <c r="DX141" s="102"/>
      <c r="DY141" s="102"/>
      <c r="DZ141" s="102"/>
      <c r="EA141" s="102"/>
      <c r="EB141" s="102"/>
      <c r="EC141" s="102"/>
      <c r="ED141" s="102"/>
      <c r="EE141" s="102"/>
      <c r="EF141" s="102"/>
      <c r="EG141" s="102"/>
      <c r="EH141" s="102"/>
      <c r="EI141" s="102"/>
      <c r="EJ141" s="102"/>
      <c r="EK141" s="102"/>
      <c r="EL141" s="102"/>
      <c r="EM141" s="102"/>
      <c r="EN141" s="102"/>
      <c r="EO141" s="102"/>
      <c r="EP141" s="102"/>
      <c r="EQ141" s="102"/>
      <c r="ER141" s="102"/>
      <c r="ES141" s="102"/>
      <c r="ET141" s="102"/>
      <c r="EU141" s="102"/>
      <c r="EV141" s="102"/>
      <c r="EW141" s="102"/>
      <c r="EX141" s="102"/>
      <c r="EY141" s="102"/>
      <c r="EZ141" s="102"/>
      <c r="FA141" s="102"/>
      <c r="FB141" s="102"/>
      <c r="FC141" s="102"/>
      <c r="FD141" s="102"/>
      <c r="FE141" s="102"/>
      <c r="FF141" s="102"/>
      <c r="FG141" s="102"/>
      <c r="FH141" s="102"/>
      <c r="FI141" s="102"/>
      <c r="FJ141" s="102"/>
      <c r="FK141" s="102"/>
      <c r="FL141" s="102"/>
      <c r="FM141" s="102"/>
      <c r="FN141" s="102"/>
      <c r="FO141" s="102"/>
      <c r="FP141" s="102"/>
      <c r="FQ141" s="102"/>
      <c r="FR141" s="102"/>
      <c r="FS141" s="102"/>
      <c r="FT141" s="102"/>
      <c r="FU141" s="102"/>
      <c r="FV141" s="102"/>
      <c r="FW141" s="102"/>
      <c r="FX141" s="102"/>
      <c r="FY141" s="102"/>
      <c r="FZ141" s="102"/>
      <c r="GA141" s="102"/>
      <c r="GB141" s="102"/>
      <c r="GC141" s="102"/>
      <c r="GD141" s="102"/>
      <c r="GE141" s="102"/>
      <c r="GF141" s="102"/>
      <c r="GG141" s="102"/>
      <c r="GH141" s="102"/>
      <c r="GI141" s="102"/>
      <c r="GJ141" s="102"/>
      <c r="GK141" s="102"/>
      <c r="GL141" s="102"/>
      <c r="GM141" s="102"/>
      <c r="GN141" s="102"/>
      <c r="GO141" s="102"/>
      <c r="GP141" s="102"/>
      <c r="GQ141" s="102"/>
      <c r="GR141" s="102"/>
      <c r="GS141" s="102"/>
      <c r="GT141" s="102"/>
      <c r="GU141" s="102"/>
      <c r="GV141" s="102"/>
      <c r="GW141" s="102"/>
      <c r="GX141" s="102"/>
      <c r="GY141" s="102"/>
      <c r="GZ141" s="102"/>
      <c r="HA141" s="102"/>
      <c r="HB141" s="102"/>
      <c r="HC141" s="102"/>
      <c r="HD141" s="102"/>
      <c r="HE141" s="102"/>
      <c r="HF141" s="102"/>
      <c r="HG141" s="102"/>
      <c r="HH141" s="102"/>
      <c r="HI141" s="102"/>
      <c r="HJ141" s="102"/>
      <c r="HK141" s="102"/>
      <c r="HL141" s="102"/>
      <c r="HM141" s="102"/>
      <c r="HN141" s="102"/>
      <c r="HO141" s="102"/>
      <c r="HP141" s="102"/>
      <c r="HQ141" s="102"/>
      <c r="HR141" s="102"/>
      <c r="HS141" s="102"/>
      <c r="HT141" s="102"/>
      <c r="HU141" s="102"/>
      <c r="HV141" s="102"/>
      <c r="HW141" s="102"/>
      <c r="HX141" s="102"/>
    </row>
    <row r="142" spans="1:232" s="8" customFormat="1" x14ac:dyDescent="0.2">
      <c r="A142" s="7">
        <v>40756</v>
      </c>
      <c r="B142" s="10">
        <v>30714.882000000001</v>
      </c>
      <c r="C142" s="10">
        <v>1003.366</v>
      </c>
      <c r="D142" s="10">
        <v>5245.1819999999998</v>
      </c>
      <c r="E142" s="10">
        <v>98.671000000000006</v>
      </c>
      <c r="F142" s="10">
        <f>SUM(B142:E142)</f>
        <v>37062.101000000002</v>
      </c>
      <c r="G142" s="10">
        <v>3776.1840000000002</v>
      </c>
      <c r="H142" s="10">
        <v>1701.6769999999999</v>
      </c>
      <c r="I142" s="10">
        <v>633.49699999999996</v>
      </c>
      <c r="J142" s="10">
        <v>2353.2310000000002</v>
      </c>
      <c r="K142" s="10">
        <v>1307.588</v>
      </c>
      <c r="L142" s="10">
        <v>1191.2809999999999</v>
      </c>
      <c r="M142" s="10">
        <f t="shared" si="95"/>
        <v>10963.457999999999</v>
      </c>
      <c r="N142" s="10">
        <v>3057.2310000000002</v>
      </c>
      <c r="O142" s="10">
        <v>3424.9490000000001</v>
      </c>
      <c r="P142" s="10">
        <f t="shared" si="96"/>
        <v>6482.18</v>
      </c>
      <c r="Q142" s="10">
        <v>253.46899999999999</v>
      </c>
      <c r="R142" s="10">
        <v>3374.4810000000002</v>
      </c>
      <c r="S142" s="10">
        <v>368.75400000000002</v>
      </c>
      <c r="T142" s="10">
        <v>280.952</v>
      </c>
      <c r="U142" s="10">
        <v>193.334</v>
      </c>
      <c r="V142" s="10">
        <v>1147.6300000000001</v>
      </c>
      <c r="W142" s="10">
        <v>2692.9470000000001</v>
      </c>
      <c r="X142" s="10">
        <f t="shared" si="97"/>
        <v>8311.5669999999991</v>
      </c>
      <c r="Y142" s="10">
        <v>2636.54</v>
      </c>
      <c r="Z142" s="10">
        <v>119.67</v>
      </c>
      <c r="AA142" s="10">
        <v>466.29599999999999</v>
      </c>
      <c r="AB142" s="84">
        <f t="shared" si="66"/>
        <v>113399.2298</v>
      </c>
      <c r="AC142" s="12"/>
      <c r="AD142" s="102"/>
      <c r="AE142" s="102"/>
      <c r="AF142" s="102"/>
      <c r="AG142" s="102"/>
      <c r="AH142" s="100">
        <f t="shared" si="94"/>
        <v>113399.2298</v>
      </c>
      <c r="AI142" s="103">
        <f t="shared" si="70"/>
        <v>40756</v>
      </c>
      <c r="AJ142" s="79">
        <f t="shared" si="71"/>
        <v>37062.101000000002</v>
      </c>
      <c r="AK142" s="79">
        <f t="shared" si="72"/>
        <v>3776.1840000000002</v>
      </c>
      <c r="AL142" s="79">
        <f t="shared" si="73"/>
        <v>1701.6769999999999</v>
      </c>
      <c r="AM142" s="79">
        <f t="shared" si="74"/>
        <v>633.49699999999996</v>
      </c>
      <c r="AN142" s="79">
        <f t="shared" si="75"/>
        <v>2353.2310000000002</v>
      </c>
      <c r="AO142" s="79">
        <f t="shared" si="76"/>
        <v>1307.588</v>
      </c>
      <c r="AP142" s="79">
        <f t="shared" si="77"/>
        <v>1191.2809999999999</v>
      </c>
      <c r="AQ142" s="79">
        <f t="shared" si="78"/>
        <v>10963.457999999999</v>
      </c>
      <c r="AR142" s="79">
        <f t="shared" si="79"/>
        <v>3057.2310000000002</v>
      </c>
      <c r="AS142" s="79">
        <f t="shared" si="80"/>
        <v>3424.9490000000001</v>
      </c>
      <c r="AT142" s="79">
        <f t="shared" si="81"/>
        <v>6482.18</v>
      </c>
      <c r="AU142" s="79">
        <f t="shared" si="82"/>
        <v>253.46899999999999</v>
      </c>
      <c r="AV142" s="79">
        <f t="shared" si="83"/>
        <v>3374.4810000000002</v>
      </c>
      <c r="AW142" s="79">
        <f t="shared" si="84"/>
        <v>368.75400000000002</v>
      </c>
      <c r="AX142" s="79">
        <f t="shared" si="85"/>
        <v>280.952</v>
      </c>
      <c r="AY142" s="79">
        <f t="shared" si="86"/>
        <v>193.334</v>
      </c>
      <c r="AZ142" s="79">
        <f t="shared" si="87"/>
        <v>1147.6300000000001</v>
      </c>
      <c r="BA142" s="79">
        <f t="shared" si="88"/>
        <v>2692.9470000000001</v>
      </c>
      <c r="BB142" s="79">
        <f t="shared" si="89"/>
        <v>8311.5669999999991</v>
      </c>
      <c r="BC142" s="79">
        <f t="shared" si="90"/>
        <v>2636.54</v>
      </c>
      <c r="BD142" s="79">
        <f t="shared" si="91"/>
        <v>119.67</v>
      </c>
      <c r="BE142" s="79">
        <f t="shared" si="92"/>
        <v>466.29599999999999</v>
      </c>
      <c r="BF142" s="102"/>
      <c r="BG142" s="102"/>
      <c r="BH142" s="102"/>
      <c r="BI142" s="102"/>
      <c r="BJ142" s="102"/>
      <c r="BK142" s="102"/>
      <c r="BL142" s="102"/>
      <c r="BM142" s="102"/>
      <c r="BN142" s="102"/>
      <c r="BO142" s="102"/>
      <c r="BP142" s="102"/>
      <c r="BQ142" s="102"/>
      <c r="BR142" s="102"/>
      <c r="BS142" s="102"/>
      <c r="BT142" s="102"/>
      <c r="BU142" s="102"/>
      <c r="BV142" s="102"/>
      <c r="BW142" s="102"/>
      <c r="BX142" s="102"/>
      <c r="BY142" s="102"/>
      <c r="BZ142" s="102"/>
      <c r="CA142" s="102"/>
      <c r="CB142" s="102"/>
      <c r="CC142" s="102"/>
      <c r="CD142" s="102"/>
      <c r="CE142" s="102"/>
      <c r="CF142" s="102"/>
      <c r="CG142" s="102"/>
      <c r="CH142" s="102"/>
      <c r="CI142" s="102"/>
      <c r="CJ142" s="102"/>
      <c r="CK142" s="102"/>
      <c r="CL142" s="102"/>
      <c r="CM142" s="102"/>
      <c r="CN142" s="102"/>
      <c r="CO142" s="102"/>
      <c r="CP142" s="102"/>
      <c r="CQ142" s="102"/>
      <c r="CR142" s="102"/>
      <c r="CS142" s="102"/>
      <c r="CT142" s="102"/>
      <c r="CU142" s="102"/>
      <c r="CV142" s="102"/>
      <c r="CW142" s="102"/>
      <c r="CX142" s="102"/>
      <c r="CY142" s="102"/>
      <c r="CZ142" s="102"/>
      <c r="DA142" s="102"/>
      <c r="DB142" s="102"/>
      <c r="DC142" s="102"/>
      <c r="DD142" s="102"/>
      <c r="DE142" s="102"/>
      <c r="DF142" s="102"/>
      <c r="DG142" s="102"/>
      <c r="DH142" s="102"/>
      <c r="DI142" s="102"/>
      <c r="DJ142" s="102"/>
      <c r="DK142" s="102"/>
      <c r="DL142" s="102"/>
      <c r="DM142" s="102"/>
      <c r="DN142" s="102"/>
      <c r="DO142" s="102"/>
      <c r="DP142" s="102"/>
      <c r="DQ142" s="102"/>
      <c r="DR142" s="102"/>
      <c r="DS142" s="102"/>
      <c r="DT142" s="102"/>
      <c r="DU142" s="102"/>
      <c r="DV142" s="102"/>
      <c r="DW142" s="102"/>
      <c r="DX142" s="102"/>
      <c r="DY142" s="102"/>
      <c r="DZ142" s="102"/>
      <c r="EA142" s="102"/>
      <c r="EB142" s="102"/>
      <c r="EC142" s="102"/>
      <c r="ED142" s="102"/>
      <c r="EE142" s="102"/>
      <c r="EF142" s="102"/>
      <c r="EG142" s="102"/>
      <c r="EH142" s="102"/>
      <c r="EI142" s="102"/>
      <c r="EJ142" s="102"/>
      <c r="EK142" s="102"/>
      <c r="EL142" s="102"/>
      <c r="EM142" s="102"/>
      <c r="EN142" s="102"/>
      <c r="EO142" s="102"/>
      <c r="EP142" s="102"/>
      <c r="EQ142" s="102"/>
      <c r="ER142" s="102"/>
      <c r="ES142" s="102"/>
      <c r="ET142" s="102"/>
      <c r="EU142" s="102"/>
      <c r="EV142" s="102"/>
      <c r="EW142" s="102"/>
      <c r="EX142" s="102"/>
      <c r="EY142" s="102"/>
      <c r="EZ142" s="102"/>
      <c r="FA142" s="102"/>
      <c r="FB142" s="102"/>
      <c r="FC142" s="102"/>
      <c r="FD142" s="102"/>
      <c r="FE142" s="102"/>
      <c r="FF142" s="102"/>
      <c r="FG142" s="102"/>
      <c r="FH142" s="102"/>
      <c r="FI142" s="102"/>
      <c r="FJ142" s="102"/>
      <c r="FK142" s="102"/>
      <c r="FL142" s="102"/>
      <c r="FM142" s="102"/>
      <c r="FN142" s="102"/>
      <c r="FO142" s="102"/>
      <c r="FP142" s="102"/>
      <c r="FQ142" s="102"/>
      <c r="FR142" s="102"/>
      <c r="FS142" s="102"/>
      <c r="FT142" s="102"/>
      <c r="FU142" s="102"/>
      <c r="FV142" s="102"/>
      <c r="FW142" s="102"/>
      <c r="FX142" s="102"/>
      <c r="FY142" s="102"/>
      <c r="FZ142" s="102"/>
      <c r="GA142" s="102"/>
      <c r="GB142" s="102"/>
      <c r="GC142" s="102"/>
      <c r="GD142" s="102"/>
      <c r="GE142" s="102"/>
      <c r="GF142" s="102"/>
      <c r="GG142" s="102"/>
      <c r="GH142" s="102"/>
      <c r="GI142" s="102"/>
      <c r="GJ142" s="102"/>
      <c r="GK142" s="102"/>
      <c r="GL142" s="102"/>
      <c r="GM142" s="102"/>
      <c r="GN142" s="102"/>
      <c r="GO142" s="102"/>
      <c r="GP142" s="102"/>
      <c r="GQ142" s="102"/>
      <c r="GR142" s="102"/>
      <c r="GS142" s="102"/>
      <c r="GT142" s="102"/>
      <c r="GU142" s="102"/>
      <c r="GV142" s="102"/>
      <c r="GW142" s="102"/>
      <c r="GX142" s="102"/>
      <c r="GY142" s="102"/>
      <c r="GZ142" s="102"/>
      <c r="HA142" s="102"/>
      <c r="HB142" s="102"/>
      <c r="HC142" s="102"/>
      <c r="HD142" s="102"/>
      <c r="HE142" s="102"/>
      <c r="HF142" s="102"/>
      <c r="HG142" s="102"/>
      <c r="HH142" s="102"/>
      <c r="HI142" s="102"/>
      <c r="HJ142" s="102"/>
      <c r="HK142" s="102"/>
      <c r="HL142" s="102"/>
      <c r="HM142" s="102"/>
      <c r="HN142" s="102"/>
      <c r="HO142" s="102"/>
      <c r="HP142" s="102"/>
      <c r="HQ142" s="102"/>
      <c r="HR142" s="102"/>
      <c r="HS142" s="102"/>
      <c r="HT142" s="102"/>
      <c r="HU142" s="102"/>
      <c r="HV142" s="102"/>
      <c r="HW142" s="102"/>
      <c r="HX142" s="102"/>
    </row>
    <row r="143" spans="1:232" s="8" customFormat="1" x14ac:dyDescent="0.2">
      <c r="A143" s="7">
        <v>40787</v>
      </c>
      <c r="B143" s="10">
        <v>29509.935000000001</v>
      </c>
      <c r="C143" s="10">
        <v>1013.938</v>
      </c>
      <c r="D143" s="10">
        <v>4695.4139999999998</v>
      </c>
      <c r="E143" s="10">
        <v>97.025000000000006</v>
      </c>
      <c r="F143" s="10">
        <f>SUM(B143:E143)</f>
        <v>35316.311999999998</v>
      </c>
      <c r="G143" s="10">
        <v>3418.6</v>
      </c>
      <c r="H143" s="10">
        <v>1605.751</v>
      </c>
      <c r="I143" s="10">
        <v>544.83500000000004</v>
      </c>
      <c r="J143" s="10">
        <v>1864.585</v>
      </c>
      <c r="K143" s="10">
        <v>966.35199999999998</v>
      </c>
      <c r="L143" s="10">
        <v>1026.203</v>
      </c>
      <c r="M143" s="10">
        <f t="shared" si="95"/>
        <v>9426.3259999999991</v>
      </c>
      <c r="N143" s="10">
        <v>2939.7359999999999</v>
      </c>
      <c r="O143" s="10">
        <v>3081.5909999999999</v>
      </c>
      <c r="P143" s="10">
        <f t="shared" si="96"/>
        <v>6021.3269999999993</v>
      </c>
      <c r="Q143" s="10">
        <v>216.011</v>
      </c>
      <c r="R143" s="10">
        <v>3346.433</v>
      </c>
      <c r="S143" s="10">
        <v>348.66699999999997</v>
      </c>
      <c r="T143" s="10">
        <v>328.14800000000002</v>
      </c>
      <c r="U143" s="10">
        <v>185.97</v>
      </c>
      <c r="V143" s="10">
        <v>963.53300000000002</v>
      </c>
      <c r="W143" s="10">
        <v>2686.51</v>
      </c>
      <c r="X143" s="10">
        <f t="shared" si="97"/>
        <v>8075.2720000000008</v>
      </c>
      <c r="Y143" s="10">
        <v>2332.8989999999999</v>
      </c>
      <c r="Z143" s="10">
        <v>94.534000000000006</v>
      </c>
      <c r="AA143" s="10">
        <v>456.13400000000001</v>
      </c>
      <c r="AB143" s="84">
        <f t="shared" si="66"/>
        <v>105732.9912</v>
      </c>
      <c r="AC143" s="12"/>
      <c r="AD143" s="102"/>
      <c r="AE143" s="102"/>
      <c r="AF143" s="102"/>
      <c r="AG143" s="102"/>
      <c r="AH143" s="100">
        <f t="shared" si="94"/>
        <v>105732.9912</v>
      </c>
      <c r="AI143" s="103">
        <f t="shared" si="70"/>
        <v>40787</v>
      </c>
      <c r="AJ143" s="79">
        <f t="shared" si="71"/>
        <v>35316.311999999998</v>
      </c>
      <c r="AK143" s="79">
        <f t="shared" si="72"/>
        <v>3418.6</v>
      </c>
      <c r="AL143" s="79">
        <f t="shared" si="73"/>
        <v>1605.751</v>
      </c>
      <c r="AM143" s="79">
        <f t="shared" si="74"/>
        <v>544.83500000000004</v>
      </c>
      <c r="AN143" s="79">
        <f t="shared" si="75"/>
        <v>1864.585</v>
      </c>
      <c r="AO143" s="79">
        <f t="shared" si="76"/>
        <v>966.35199999999998</v>
      </c>
      <c r="AP143" s="79">
        <f t="shared" si="77"/>
        <v>1026.203</v>
      </c>
      <c r="AQ143" s="79">
        <f t="shared" si="78"/>
        <v>9426.3259999999991</v>
      </c>
      <c r="AR143" s="79">
        <f t="shared" si="79"/>
        <v>2939.7359999999999</v>
      </c>
      <c r="AS143" s="79">
        <f t="shared" si="80"/>
        <v>3081.5909999999999</v>
      </c>
      <c r="AT143" s="79">
        <f t="shared" si="81"/>
        <v>6021.3269999999993</v>
      </c>
      <c r="AU143" s="79">
        <f t="shared" si="82"/>
        <v>216.011</v>
      </c>
      <c r="AV143" s="79">
        <f t="shared" si="83"/>
        <v>3346.433</v>
      </c>
      <c r="AW143" s="79">
        <f t="shared" si="84"/>
        <v>348.66699999999997</v>
      </c>
      <c r="AX143" s="79">
        <f t="shared" si="85"/>
        <v>328.14800000000002</v>
      </c>
      <c r="AY143" s="79">
        <f t="shared" si="86"/>
        <v>185.97</v>
      </c>
      <c r="AZ143" s="79">
        <f t="shared" si="87"/>
        <v>963.53300000000002</v>
      </c>
      <c r="BA143" s="79">
        <f t="shared" si="88"/>
        <v>2686.51</v>
      </c>
      <c r="BB143" s="79">
        <f t="shared" si="89"/>
        <v>8075.2720000000008</v>
      </c>
      <c r="BC143" s="79">
        <f t="shared" si="90"/>
        <v>2332.8989999999999</v>
      </c>
      <c r="BD143" s="79">
        <f t="shared" si="91"/>
        <v>94.534000000000006</v>
      </c>
      <c r="BE143" s="79">
        <f t="shared" si="92"/>
        <v>456.13400000000001</v>
      </c>
      <c r="BF143" s="102"/>
      <c r="BG143" s="102"/>
      <c r="BH143" s="102"/>
      <c r="BI143" s="102"/>
      <c r="BJ143" s="102"/>
      <c r="BK143" s="102"/>
      <c r="BL143" s="102"/>
      <c r="BM143" s="102"/>
      <c r="BN143" s="102"/>
      <c r="BO143" s="102"/>
      <c r="BP143" s="102"/>
      <c r="BQ143" s="102"/>
      <c r="BR143" s="102"/>
      <c r="BS143" s="102"/>
      <c r="BT143" s="102"/>
      <c r="BU143" s="102"/>
      <c r="BV143" s="102"/>
      <c r="BW143" s="102"/>
      <c r="BX143" s="102"/>
      <c r="BY143" s="102"/>
      <c r="BZ143" s="102"/>
      <c r="CA143" s="102"/>
      <c r="CB143" s="102"/>
      <c r="CC143" s="102"/>
      <c r="CD143" s="102"/>
      <c r="CE143" s="102"/>
      <c r="CF143" s="102"/>
      <c r="CG143" s="102"/>
      <c r="CH143" s="102"/>
      <c r="CI143" s="102"/>
      <c r="CJ143" s="102"/>
      <c r="CK143" s="102"/>
      <c r="CL143" s="102"/>
      <c r="CM143" s="102"/>
      <c r="CN143" s="102"/>
      <c r="CO143" s="102"/>
      <c r="CP143" s="102"/>
      <c r="CQ143" s="102"/>
      <c r="CR143" s="102"/>
      <c r="CS143" s="102"/>
      <c r="CT143" s="102"/>
      <c r="CU143" s="102"/>
      <c r="CV143" s="102"/>
      <c r="CW143" s="102"/>
      <c r="CX143" s="102"/>
      <c r="CY143" s="102"/>
      <c r="CZ143" s="102"/>
      <c r="DA143" s="102"/>
      <c r="DB143" s="102"/>
      <c r="DC143" s="102"/>
      <c r="DD143" s="102"/>
      <c r="DE143" s="102"/>
      <c r="DF143" s="102"/>
      <c r="DG143" s="102"/>
      <c r="DH143" s="102"/>
      <c r="DI143" s="102"/>
      <c r="DJ143" s="102"/>
      <c r="DK143" s="102"/>
      <c r="DL143" s="102"/>
      <c r="DM143" s="102"/>
      <c r="DN143" s="102"/>
      <c r="DO143" s="102"/>
      <c r="DP143" s="102"/>
      <c r="DQ143" s="102"/>
      <c r="DR143" s="102"/>
      <c r="DS143" s="102"/>
      <c r="DT143" s="102"/>
      <c r="DU143" s="102"/>
      <c r="DV143" s="102"/>
      <c r="DW143" s="102"/>
      <c r="DX143" s="102"/>
      <c r="DY143" s="102"/>
      <c r="DZ143" s="102"/>
      <c r="EA143" s="102"/>
      <c r="EB143" s="102"/>
      <c r="EC143" s="102"/>
      <c r="ED143" s="102"/>
      <c r="EE143" s="102"/>
      <c r="EF143" s="102"/>
      <c r="EG143" s="102"/>
      <c r="EH143" s="102"/>
      <c r="EI143" s="102"/>
      <c r="EJ143" s="102"/>
      <c r="EK143" s="102"/>
      <c r="EL143" s="102"/>
      <c r="EM143" s="102"/>
      <c r="EN143" s="102"/>
      <c r="EO143" s="102"/>
      <c r="EP143" s="102"/>
      <c r="EQ143" s="102"/>
      <c r="ER143" s="102"/>
      <c r="ES143" s="102"/>
      <c r="ET143" s="102"/>
      <c r="EU143" s="102"/>
      <c r="EV143" s="102"/>
      <c r="EW143" s="102"/>
      <c r="EX143" s="102"/>
      <c r="EY143" s="102"/>
      <c r="EZ143" s="102"/>
      <c r="FA143" s="102"/>
      <c r="FB143" s="102"/>
      <c r="FC143" s="102"/>
      <c r="FD143" s="102"/>
      <c r="FE143" s="102"/>
      <c r="FF143" s="102"/>
      <c r="FG143" s="102"/>
      <c r="FH143" s="102"/>
      <c r="FI143" s="102"/>
      <c r="FJ143" s="102"/>
      <c r="FK143" s="102"/>
      <c r="FL143" s="102"/>
      <c r="FM143" s="102"/>
      <c r="FN143" s="102"/>
      <c r="FO143" s="102"/>
      <c r="FP143" s="102"/>
      <c r="FQ143" s="102"/>
      <c r="FR143" s="102"/>
      <c r="FS143" s="102"/>
      <c r="FT143" s="102"/>
      <c r="FU143" s="102"/>
      <c r="FV143" s="102"/>
      <c r="FW143" s="102"/>
      <c r="FX143" s="102"/>
      <c r="FY143" s="102"/>
      <c r="FZ143" s="102"/>
      <c r="GA143" s="102"/>
      <c r="GB143" s="102"/>
      <c r="GC143" s="102"/>
      <c r="GD143" s="102"/>
      <c r="GE143" s="102"/>
      <c r="GF143" s="102"/>
      <c r="GG143" s="102"/>
      <c r="GH143" s="102"/>
      <c r="GI143" s="102"/>
      <c r="GJ143" s="102"/>
      <c r="GK143" s="102"/>
      <c r="GL143" s="102"/>
      <c r="GM143" s="102"/>
      <c r="GN143" s="102"/>
      <c r="GO143" s="102"/>
      <c r="GP143" s="102"/>
      <c r="GQ143" s="102"/>
      <c r="GR143" s="102"/>
      <c r="GS143" s="102"/>
      <c r="GT143" s="102"/>
      <c r="GU143" s="102"/>
      <c r="GV143" s="102"/>
      <c r="GW143" s="102"/>
      <c r="GX143" s="102"/>
      <c r="GY143" s="102"/>
      <c r="GZ143" s="102"/>
      <c r="HA143" s="102"/>
      <c r="HB143" s="102"/>
      <c r="HC143" s="102"/>
      <c r="HD143" s="102"/>
      <c r="HE143" s="102"/>
      <c r="HF143" s="102"/>
      <c r="HG143" s="102"/>
      <c r="HH143" s="102"/>
      <c r="HI143" s="102"/>
      <c r="HJ143" s="102"/>
      <c r="HK143" s="102"/>
      <c r="HL143" s="102"/>
      <c r="HM143" s="102"/>
      <c r="HN143" s="102"/>
      <c r="HO143" s="102"/>
      <c r="HP143" s="102"/>
      <c r="HQ143" s="102"/>
      <c r="HR143" s="102"/>
      <c r="HS143" s="102"/>
      <c r="HT143" s="102"/>
      <c r="HU143" s="102"/>
      <c r="HV143" s="102"/>
      <c r="HW143" s="102"/>
      <c r="HX143" s="102"/>
    </row>
    <row r="144" spans="1:232" s="8" customFormat="1" x14ac:dyDescent="0.2">
      <c r="A144" s="7">
        <v>40817</v>
      </c>
      <c r="B144" s="10">
        <v>31007.483</v>
      </c>
      <c r="C144" s="10">
        <v>1103.2809999999999</v>
      </c>
      <c r="D144" s="10">
        <v>4621.4290000000001</v>
      </c>
      <c r="E144" s="10">
        <v>66.36</v>
      </c>
      <c r="F144" s="10">
        <f>SUM(B144:E144)</f>
        <v>36798.553</v>
      </c>
      <c r="G144" s="10">
        <v>3349.616</v>
      </c>
      <c r="H144" s="10">
        <v>1498.5989999999999</v>
      </c>
      <c r="I144" s="10">
        <v>538.89</v>
      </c>
      <c r="J144" s="10">
        <v>1961.1669999999999</v>
      </c>
      <c r="K144" s="10">
        <v>992.15200000000004</v>
      </c>
      <c r="L144" s="10">
        <v>921.34299999999996</v>
      </c>
      <c r="M144" s="10">
        <f t="shared" si="95"/>
        <v>9261.7670000000016</v>
      </c>
      <c r="N144" s="10">
        <v>3062.6030000000001</v>
      </c>
      <c r="O144" s="10">
        <v>3005.2330000000002</v>
      </c>
      <c r="P144" s="10">
        <f t="shared" si="96"/>
        <v>6067.8360000000002</v>
      </c>
      <c r="Q144" s="10">
        <v>223.67599999999999</v>
      </c>
      <c r="R144" s="10">
        <v>3229.7139999999999</v>
      </c>
      <c r="S144" s="10">
        <v>361.73099999999999</v>
      </c>
      <c r="T144" s="10">
        <v>306.76400000000001</v>
      </c>
      <c r="U144" s="10">
        <v>182.64099999999999</v>
      </c>
      <c r="V144" s="10">
        <v>1023.252</v>
      </c>
      <c r="W144" s="10">
        <v>2535.415</v>
      </c>
      <c r="X144" s="10">
        <f t="shared" si="97"/>
        <v>7863.1930000000002</v>
      </c>
      <c r="Y144" s="10">
        <v>2433.85</v>
      </c>
      <c r="Z144" s="10">
        <v>120.396</v>
      </c>
      <c r="AA144" s="10">
        <v>477.96600000000001</v>
      </c>
      <c r="AB144" s="84">
        <f t="shared" si="66"/>
        <v>107429.48079999999</v>
      </c>
      <c r="AC144" s="12"/>
      <c r="AD144" s="102"/>
      <c r="AE144" s="102"/>
      <c r="AF144" s="102"/>
      <c r="AG144" s="102"/>
      <c r="AH144" s="100">
        <f t="shared" si="94"/>
        <v>107429.48079999999</v>
      </c>
      <c r="AI144" s="103">
        <f t="shared" si="70"/>
        <v>40817</v>
      </c>
      <c r="AJ144" s="79">
        <f t="shared" si="71"/>
        <v>36798.553</v>
      </c>
      <c r="AK144" s="79">
        <f t="shared" si="72"/>
        <v>3349.616</v>
      </c>
      <c r="AL144" s="79">
        <f t="shared" si="73"/>
        <v>1498.5989999999999</v>
      </c>
      <c r="AM144" s="79">
        <f t="shared" si="74"/>
        <v>538.89</v>
      </c>
      <c r="AN144" s="79">
        <f t="shared" si="75"/>
        <v>1961.1669999999999</v>
      </c>
      <c r="AO144" s="79">
        <f t="shared" si="76"/>
        <v>992.15200000000004</v>
      </c>
      <c r="AP144" s="79">
        <f t="shared" si="77"/>
        <v>921.34299999999996</v>
      </c>
      <c r="AQ144" s="79">
        <f t="shared" si="78"/>
        <v>9261.7670000000016</v>
      </c>
      <c r="AR144" s="79">
        <f t="shared" si="79"/>
        <v>3062.6030000000001</v>
      </c>
      <c r="AS144" s="79">
        <f t="shared" si="80"/>
        <v>3005.2330000000002</v>
      </c>
      <c r="AT144" s="79">
        <f t="shared" si="81"/>
        <v>6067.8360000000002</v>
      </c>
      <c r="AU144" s="79">
        <f t="shared" si="82"/>
        <v>223.67599999999999</v>
      </c>
      <c r="AV144" s="79">
        <f t="shared" si="83"/>
        <v>3229.7139999999999</v>
      </c>
      <c r="AW144" s="79">
        <f t="shared" si="84"/>
        <v>361.73099999999999</v>
      </c>
      <c r="AX144" s="79">
        <f t="shared" si="85"/>
        <v>306.76400000000001</v>
      </c>
      <c r="AY144" s="79">
        <f t="shared" si="86"/>
        <v>182.64099999999999</v>
      </c>
      <c r="AZ144" s="79">
        <f t="shared" si="87"/>
        <v>1023.252</v>
      </c>
      <c r="BA144" s="79">
        <f t="shared" si="88"/>
        <v>2535.415</v>
      </c>
      <c r="BB144" s="79">
        <f t="shared" si="89"/>
        <v>7863.1930000000002</v>
      </c>
      <c r="BC144" s="79">
        <f t="shared" si="90"/>
        <v>2433.85</v>
      </c>
      <c r="BD144" s="79">
        <f t="shared" si="91"/>
        <v>120.396</v>
      </c>
      <c r="BE144" s="79">
        <f t="shared" si="92"/>
        <v>477.96600000000001</v>
      </c>
      <c r="BF144" s="102"/>
      <c r="BG144" s="102"/>
      <c r="BH144" s="102"/>
      <c r="BI144" s="102"/>
      <c r="BJ144" s="102"/>
      <c r="BK144" s="102"/>
      <c r="BL144" s="102"/>
      <c r="BM144" s="102"/>
      <c r="BN144" s="102"/>
      <c r="BO144" s="102"/>
      <c r="BP144" s="102"/>
      <c r="BQ144" s="102"/>
      <c r="BR144" s="102"/>
      <c r="BS144" s="102"/>
      <c r="BT144" s="102"/>
      <c r="BU144" s="102"/>
      <c r="BV144" s="102"/>
      <c r="BW144" s="102"/>
      <c r="BX144" s="102"/>
      <c r="BY144" s="102"/>
      <c r="BZ144" s="102"/>
      <c r="CA144" s="102"/>
      <c r="CB144" s="102"/>
      <c r="CC144" s="102"/>
      <c r="CD144" s="102"/>
      <c r="CE144" s="102"/>
      <c r="CF144" s="102"/>
      <c r="CG144" s="102"/>
      <c r="CH144" s="102"/>
      <c r="CI144" s="102"/>
      <c r="CJ144" s="102"/>
      <c r="CK144" s="102"/>
      <c r="CL144" s="102"/>
      <c r="CM144" s="102"/>
      <c r="CN144" s="102"/>
      <c r="CO144" s="102"/>
      <c r="CP144" s="102"/>
      <c r="CQ144" s="102"/>
      <c r="CR144" s="102"/>
      <c r="CS144" s="102"/>
      <c r="CT144" s="102"/>
      <c r="CU144" s="102"/>
      <c r="CV144" s="102"/>
      <c r="CW144" s="102"/>
      <c r="CX144" s="102"/>
      <c r="CY144" s="102"/>
      <c r="CZ144" s="102"/>
      <c r="DA144" s="102"/>
      <c r="DB144" s="102"/>
      <c r="DC144" s="102"/>
      <c r="DD144" s="102"/>
      <c r="DE144" s="102"/>
      <c r="DF144" s="102"/>
      <c r="DG144" s="102"/>
      <c r="DH144" s="102"/>
      <c r="DI144" s="102"/>
      <c r="DJ144" s="102"/>
      <c r="DK144" s="102"/>
      <c r="DL144" s="102"/>
      <c r="DM144" s="102"/>
      <c r="DN144" s="102"/>
      <c r="DO144" s="102"/>
      <c r="DP144" s="102"/>
      <c r="DQ144" s="102"/>
      <c r="DR144" s="102"/>
      <c r="DS144" s="102"/>
      <c r="DT144" s="102"/>
      <c r="DU144" s="102"/>
      <c r="DV144" s="102"/>
      <c r="DW144" s="102"/>
      <c r="DX144" s="102"/>
      <c r="DY144" s="102"/>
      <c r="DZ144" s="102"/>
      <c r="EA144" s="102"/>
      <c r="EB144" s="102"/>
      <c r="EC144" s="102"/>
      <c r="ED144" s="102"/>
      <c r="EE144" s="102"/>
      <c r="EF144" s="102"/>
      <c r="EG144" s="102"/>
      <c r="EH144" s="102"/>
      <c r="EI144" s="102"/>
      <c r="EJ144" s="102"/>
      <c r="EK144" s="102"/>
      <c r="EL144" s="102"/>
      <c r="EM144" s="102"/>
      <c r="EN144" s="102"/>
      <c r="EO144" s="102"/>
      <c r="EP144" s="102"/>
      <c r="EQ144" s="102"/>
      <c r="ER144" s="102"/>
      <c r="ES144" s="102"/>
      <c r="ET144" s="102"/>
      <c r="EU144" s="102"/>
      <c r="EV144" s="102"/>
      <c r="EW144" s="102"/>
      <c r="EX144" s="102"/>
      <c r="EY144" s="102"/>
      <c r="EZ144" s="102"/>
      <c r="FA144" s="102"/>
      <c r="FB144" s="102"/>
      <c r="FC144" s="102"/>
      <c r="FD144" s="102"/>
      <c r="FE144" s="102"/>
      <c r="FF144" s="102"/>
      <c r="FG144" s="102"/>
      <c r="FH144" s="102"/>
      <c r="FI144" s="102"/>
      <c r="FJ144" s="102"/>
      <c r="FK144" s="102"/>
      <c r="FL144" s="102"/>
      <c r="FM144" s="102"/>
      <c r="FN144" s="102"/>
      <c r="FO144" s="102"/>
      <c r="FP144" s="102"/>
      <c r="FQ144" s="102"/>
      <c r="FR144" s="102"/>
      <c r="FS144" s="102"/>
      <c r="FT144" s="102"/>
      <c r="FU144" s="102"/>
      <c r="FV144" s="102"/>
      <c r="FW144" s="102"/>
      <c r="FX144" s="102"/>
      <c r="FY144" s="102"/>
      <c r="FZ144" s="102"/>
      <c r="GA144" s="102"/>
      <c r="GB144" s="102"/>
      <c r="GC144" s="102"/>
      <c r="GD144" s="102"/>
      <c r="GE144" s="102"/>
      <c r="GF144" s="102"/>
      <c r="GG144" s="102"/>
      <c r="GH144" s="102"/>
      <c r="GI144" s="102"/>
      <c r="GJ144" s="102"/>
      <c r="GK144" s="102"/>
      <c r="GL144" s="102"/>
      <c r="GM144" s="102"/>
      <c r="GN144" s="102"/>
      <c r="GO144" s="102"/>
      <c r="GP144" s="102"/>
      <c r="GQ144" s="102"/>
      <c r="GR144" s="102"/>
      <c r="GS144" s="102"/>
      <c r="GT144" s="102"/>
      <c r="GU144" s="102"/>
      <c r="GV144" s="102"/>
      <c r="GW144" s="102"/>
      <c r="GX144" s="102"/>
      <c r="GY144" s="102"/>
      <c r="GZ144" s="102"/>
      <c r="HA144" s="102"/>
      <c r="HB144" s="102"/>
      <c r="HC144" s="102"/>
      <c r="HD144" s="102"/>
      <c r="HE144" s="102"/>
      <c r="HF144" s="102"/>
      <c r="HG144" s="102"/>
      <c r="HH144" s="102"/>
      <c r="HI144" s="102"/>
      <c r="HJ144" s="102"/>
      <c r="HK144" s="102"/>
      <c r="HL144" s="102"/>
      <c r="HM144" s="102"/>
      <c r="HN144" s="102"/>
      <c r="HO144" s="102"/>
      <c r="HP144" s="102"/>
      <c r="HQ144" s="102"/>
      <c r="HR144" s="102"/>
      <c r="HS144" s="102"/>
      <c r="HT144" s="102"/>
      <c r="HU144" s="102"/>
      <c r="HV144" s="102"/>
      <c r="HW144" s="102"/>
      <c r="HX144" s="102"/>
    </row>
    <row r="145" spans="1:232" s="8" customFormat="1" x14ac:dyDescent="0.2">
      <c r="A145" s="7">
        <v>40848</v>
      </c>
      <c r="B145" s="10">
        <v>29265.93</v>
      </c>
      <c r="C145" s="10">
        <v>1333.5350000000001</v>
      </c>
      <c r="D145" s="10">
        <v>4022.4409999999998</v>
      </c>
      <c r="E145" s="10">
        <v>64.602999999999994</v>
      </c>
      <c r="F145" s="10">
        <f t="shared" ref="F145:F171" si="98">SUM(B145:E145)</f>
        <v>34686.509000000005</v>
      </c>
      <c r="G145" s="10">
        <v>3219.3040000000001</v>
      </c>
      <c r="H145" s="10">
        <v>1368.1569999999999</v>
      </c>
      <c r="I145" s="10">
        <v>459.00700000000001</v>
      </c>
      <c r="J145" s="10">
        <v>1711.2139999999999</v>
      </c>
      <c r="K145" s="10">
        <v>953.42200000000003</v>
      </c>
      <c r="L145" s="10">
        <v>695.61800000000005</v>
      </c>
      <c r="M145" s="10">
        <f t="shared" si="95"/>
        <v>8406.7219999999998</v>
      </c>
      <c r="N145" s="10">
        <v>2672.7759999999998</v>
      </c>
      <c r="O145" s="10">
        <v>2746.6149999999998</v>
      </c>
      <c r="P145" s="10">
        <f t="shared" si="96"/>
        <v>5419.3909999999996</v>
      </c>
      <c r="Q145" s="10">
        <v>213.86099999999999</v>
      </c>
      <c r="R145" s="10">
        <v>3185.643</v>
      </c>
      <c r="S145" s="10">
        <v>349.59500000000003</v>
      </c>
      <c r="T145" s="10">
        <v>314.07499999999999</v>
      </c>
      <c r="U145" s="10">
        <v>208.34</v>
      </c>
      <c r="V145" s="10">
        <v>1030.2090000000001</v>
      </c>
      <c r="W145" s="10">
        <v>2507.1239999999998</v>
      </c>
      <c r="X145" s="10">
        <f t="shared" si="97"/>
        <v>7808.8469999999998</v>
      </c>
      <c r="Y145" s="10">
        <v>2529.38</v>
      </c>
      <c r="Z145" s="10">
        <v>113.004</v>
      </c>
      <c r="AA145" s="10">
        <v>530.81500000000005</v>
      </c>
      <c r="AB145" s="84">
        <f t="shared" si="66"/>
        <v>104484.93300000002</v>
      </c>
      <c r="AC145" s="12"/>
      <c r="AD145" s="102"/>
      <c r="AE145" s="102"/>
      <c r="AF145" s="102"/>
      <c r="AG145" s="102"/>
      <c r="AH145" s="100">
        <f t="shared" si="94"/>
        <v>104484.93300000002</v>
      </c>
      <c r="AI145" s="103">
        <f t="shared" si="70"/>
        <v>40848</v>
      </c>
      <c r="AJ145" s="79">
        <f t="shared" si="71"/>
        <v>34686.509000000005</v>
      </c>
      <c r="AK145" s="79">
        <f t="shared" si="72"/>
        <v>3219.3040000000001</v>
      </c>
      <c r="AL145" s="79">
        <f t="shared" si="73"/>
        <v>1368.1569999999999</v>
      </c>
      <c r="AM145" s="79">
        <f t="shared" si="74"/>
        <v>459.00700000000001</v>
      </c>
      <c r="AN145" s="79">
        <f t="shared" si="75"/>
        <v>1711.2139999999999</v>
      </c>
      <c r="AO145" s="79">
        <f t="shared" si="76"/>
        <v>953.42200000000003</v>
      </c>
      <c r="AP145" s="79">
        <f t="shared" si="77"/>
        <v>695.61800000000005</v>
      </c>
      <c r="AQ145" s="79">
        <f t="shared" si="78"/>
        <v>8406.7219999999998</v>
      </c>
      <c r="AR145" s="79">
        <f t="shared" si="79"/>
        <v>2672.7759999999998</v>
      </c>
      <c r="AS145" s="79">
        <f t="shared" si="80"/>
        <v>2746.6149999999998</v>
      </c>
      <c r="AT145" s="79">
        <f t="shared" si="81"/>
        <v>5419.3909999999996</v>
      </c>
      <c r="AU145" s="79">
        <f t="shared" si="82"/>
        <v>213.86099999999999</v>
      </c>
      <c r="AV145" s="79">
        <f t="shared" si="83"/>
        <v>3185.643</v>
      </c>
      <c r="AW145" s="79">
        <f t="shared" si="84"/>
        <v>349.59500000000003</v>
      </c>
      <c r="AX145" s="79">
        <f t="shared" si="85"/>
        <v>314.07499999999999</v>
      </c>
      <c r="AY145" s="79">
        <f t="shared" si="86"/>
        <v>208.34</v>
      </c>
      <c r="AZ145" s="79">
        <f t="shared" si="87"/>
        <v>1030.2090000000001</v>
      </c>
      <c r="BA145" s="79">
        <f t="shared" si="88"/>
        <v>2507.1239999999998</v>
      </c>
      <c r="BB145" s="79">
        <f t="shared" si="89"/>
        <v>7808.8469999999998</v>
      </c>
      <c r="BC145" s="79">
        <f t="shared" si="90"/>
        <v>2529.38</v>
      </c>
      <c r="BD145" s="79">
        <f t="shared" si="91"/>
        <v>113.004</v>
      </c>
      <c r="BE145" s="79">
        <f t="shared" si="92"/>
        <v>530.81500000000005</v>
      </c>
      <c r="BF145" s="102"/>
      <c r="BG145" s="102"/>
      <c r="BH145" s="102"/>
      <c r="BI145" s="102"/>
      <c r="BJ145" s="102"/>
      <c r="BK145" s="102"/>
      <c r="BL145" s="102"/>
      <c r="BM145" s="102"/>
      <c r="BN145" s="102"/>
      <c r="BO145" s="102"/>
      <c r="BP145" s="102"/>
      <c r="BQ145" s="102"/>
      <c r="BR145" s="102"/>
      <c r="BS145" s="102"/>
      <c r="BT145" s="102"/>
      <c r="BU145" s="102"/>
      <c r="BV145" s="102"/>
      <c r="BW145" s="102"/>
      <c r="BX145" s="102"/>
      <c r="BY145" s="102"/>
      <c r="BZ145" s="102"/>
      <c r="CA145" s="102"/>
      <c r="CB145" s="102"/>
      <c r="CC145" s="102"/>
      <c r="CD145" s="102"/>
      <c r="CE145" s="102"/>
      <c r="CF145" s="102"/>
      <c r="CG145" s="102"/>
      <c r="CH145" s="102"/>
      <c r="CI145" s="102"/>
      <c r="CJ145" s="102"/>
      <c r="CK145" s="102"/>
      <c r="CL145" s="102"/>
      <c r="CM145" s="102"/>
      <c r="CN145" s="102"/>
      <c r="CO145" s="102"/>
      <c r="CP145" s="102"/>
      <c r="CQ145" s="102"/>
      <c r="CR145" s="102"/>
      <c r="CS145" s="102"/>
      <c r="CT145" s="102"/>
      <c r="CU145" s="102"/>
      <c r="CV145" s="102"/>
      <c r="CW145" s="102"/>
      <c r="CX145" s="102"/>
      <c r="CY145" s="102"/>
      <c r="CZ145" s="102"/>
      <c r="DA145" s="102"/>
      <c r="DB145" s="102"/>
      <c r="DC145" s="102"/>
      <c r="DD145" s="102"/>
      <c r="DE145" s="102"/>
      <c r="DF145" s="102"/>
      <c r="DG145" s="102"/>
      <c r="DH145" s="102"/>
      <c r="DI145" s="102"/>
      <c r="DJ145" s="102"/>
      <c r="DK145" s="102"/>
      <c r="DL145" s="102"/>
      <c r="DM145" s="102"/>
      <c r="DN145" s="102"/>
      <c r="DO145" s="102"/>
      <c r="DP145" s="102"/>
      <c r="DQ145" s="102"/>
      <c r="DR145" s="102"/>
      <c r="DS145" s="102"/>
      <c r="DT145" s="102"/>
      <c r="DU145" s="102"/>
      <c r="DV145" s="102"/>
      <c r="DW145" s="102"/>
      <c r="DX145" s="102"/>
      <c r="DY145" s="102"/>
      <c r="DZ145" s="102"/>
      <c r="EA145" s="102"/>
      <c r="EB145" s="102"/>
      <c r="EC145" s="102"/>
      <c r="ED145" s="102"/>
      <c r="EE145" s="102"/>
      <c r="EF145" s="102"/>
      <c r="EG145" s="102"/>
      <c r="EH145" s="102"/>
      <c r="EI145" s="102"/>
      <c r="EJ145" s="102"/>
      <c r="EK145" s="102"/>
      <c r="EL145" s="102"/>
      <c r="EM145" s="102"/>
      <c r="EN145" s="102"/>
      <c r="EO145" s="102"/>
      <c r="EP145" s="102"/>
      <c r="EQ145" s="102"/>
      <c r="ER145" s="102"/>
      <c r="ES145" s="102"/>
      <c r="ET145" s="102"/>
      <c r="EU145" s="102"/>
      <c r="EV145" s="102"/>
      <c r="EW145" s="102"/>
      <c r="EX145" s="102"/>
      <c r="EY145" s="102"/>
      <c r="EZ145" s="102"/>
      <c r="FA145" s="102"/>
      <c r="FB145" s="102"/>
      <c r="FC145" s="102"/>
      <c r="FD145" s="102"/>
      <c r="FE145" s="102"/>
      <c r="FF145" s="102"/>
      <c r="FG145" s="102"/>
      <c r="FH145" s="102"/>
      <c r="FI145" s="102"/>
      <c r="FJ145" s="102"/>
      <c r="FK145" s="102"/>
      <c r="FL145" s="102"/>
      <c r="FM145" s="102"/>
      <c r="FN145" s="102"/>
      <c r="FO145" s="102"/>
      <c r="FP145" s="102"/>
      <c r="FQ145" s="102"/>
      <c r="FR145" s="102"/>
      <c r="FS145" s="102"/>
      <c r="FT145" s="102"/>
      <c r="FU145" s="102"/>
      <c r="FV145" s="102"/>
      <c r="FW145" s="102"/>
      <c r="FX145" s="102"/>
      <c r="FY145" s="102"/>
      <c r="FZ145" s="102"/>
      <c r="GA145" s="102"/>
      <c r="GB145" s="102"/>
      <c r="GC145" s="102"/>
      <c r="GD145" s="102"/>
      <c r="GE145" s="102"/>
      <c r="GF145" s="102"/>
      <c r="GG145" s="102"/>
      <c r="GH145" s="102"/>
      <c r="GI145" s="102"/>
      <c r="GJ145" s="102"/>
      <c r="GK145" s="102"/>
      <c r="GL145" s="102"/>
      <c r="GM145" s="102"/>
      <c r="GN145" s="102"/>
      <c r="GO145" s="102"/>
      <c r="GP145" s="102"/>
      <c r="GQ145" s="102"/>
      <c r="GR145" s="102"/>
      <c r="GS145" s="102"/>
      <c r="GT145" s="102"/>
      <c r="GU145" s="102"/>
      <c r="GV145" s="102"/>
      <c r="GW145" s="102"/>
      <c r="GX145" s="102"/>
      <c r="GY145" s="102"/>
      <c r="GZ145" s="102"/>
      <c r="HA145" s="102"/>
      <c r="HB145" s="102"/>
      <c r="HC145" s="102"/>
      <c r="HD145" s="102"/>
      <c r="HE145" s="102"/>
      <c r="HF145" s="102"/>
      <c r="HG145" s="102"/>
      <c r="HH145" s="102"/>
      <c r="HI145" s="102"/>
      <c r="HJ145" s="102"/>
      <c r="HK145" s="102"/>
      <c r="HL145" s="102"/>
      <c r="HM145" s="102"/>
      <c r="HN145" s="102"/>
      <c r="HO145" s="102"/>
      <c r="HP145" s="102"/>
      <c r="HQ145" s="102"/>
      <c r="HR145" s="102"/>
      <c r="HS145" s="102"/>
      <c r="HT145" s="102"/>
      <c r="HU145" s="102"/>
      <c r="HV145" s="102"/>
      <c r="HW145" s="102"/>
      <c r="HX145" s="102"/>
    </row>
    <row r="146" spans="1:232" s="8" customFormat="1" x14ac:dyDescent="0.2">
      <c r="A146" s="7">
        <v>40878</v>
      </c>
      <c r="B146" s="10">
        <v>30790.937000000002</v>
      </c>
      <c r="C146" s="10">
        <v>1183.2270000000001</v>
      </c>
      <c r="D146" s="10">
        <v>3848.5320000000002</v>
      </c>
      <c r="E146" s="10">
        <v>61.543999999999997</v>
      </c>
      <c r="F146" s="10">
        <f t="shared" si="98"/>
        <v>35884.240000000005</v>
      </c>
      <c r="G146" s="10">
        <v>3084.2930000000001</v>
      </c>
      <c r="H146" s="10">
        <v>1339.425</v>
      </c>
      <c r="I146" s="10">
        <v>456.98599999999999</v>
      </c>
      <c r="J146" s="10">
        <v>1815.9559999999999</v>
      </c>
      <c r="K146" s="10">
        <v>958.74099999999999</v>
      </c>
      <c r="L146" s="10">
        <v>691.14499999999998</v>
      </c>
      <c r="M146" s="10">
        <f t="shared" si="95"/>
        <v>8346.5460000000003</v>
      </c>
      <c r="N146" s="10">
        <v>2761.0880000000002</v>
      </c>
      <c r="O146" s="10">
        <v>2671.0990000000002</v>
      </c>
      <c r="P146" s="10">
        <f>SUM(N146:O146)</f>
        <v>5432.1869999999999</v>
      </c>
      <c r="Q146" s="10">
        <v>213.292</v>
      </c>
      <c r="R146" s="10">
        <v>3177.0030000000002</v>
      </c>
      <c r="S146" s="10">
        <v>356.21300000000002</v>
      </c>
      <c r="T146" s="10">
        <v>287.73200000000003</v>
      </c>
      <c r="U146" s="10">
        <v>219.99</v>
      </c>
      <c r="V146" s="10">
        <v>957.3</v>
      </c>
      <c r="W146" s="10">
        <v>2518.4</v>
      </c>
      <c r="X146" s="10">
        <f t="shared" si="97"/>
        <v>7729.93</v>
      </c>
      <c r="Y146" s="10">
        <v>2334.3580000000002</v>
      </c>
      <c r="Z146" s="10">
        <v>112.639</v>
      </c>
      <c r="AA146" s="10">
        <v>479.60399999999998</v>
      </c>
      <c r="AB146" s="84">
        <f t="shared" si="66"/>
        <v>103468.9532</v>
      </c>
      <c r="AC146" s="12"/>
      <c r="AD146" s="102"/>
      <c r="AE146" s="102"/>
      <c r="AF146" s="102"/>
      <c r="AG146" s="102"/>
      <c r="AH146" s="100">
        <f t="shared" si="94"/>
        <v>103468.95320000002</v>
      </c>
      <c r="AI146" s="103">
        <f t="shared" si="70"/>
        <v>40878</v>
      </c>
      <c r="AJ146" s="79">
        <f t="shared" si="71"/>
        <v>35884.240000000005</v>
      </c>
      <c r="AK146" s="79">
        <f t="shared" si="72"/>
        <v>3084.2930000000001</v>
      </c>
      <c r="AL146" s="79">
        <f t="shared" si="73"/>
        <v>1339.425</v>
      </c>
      <c r="AM146" s="79">
        <f t="shared" si="74"/>
        <v>456.98599999999999</v>
      </c>
      <c r="AN146" s="79">
        <f t="shared" si="75"/>
        <v>1815.9559999999999</v>
      </c>
      <c r="AO146" s="79">
        <f t="shared" si="76"/>
        <v>958.74099999999999</v>
      </c>
      <c r="AP146" s="79">
        <f t="shared" si="77"/>
        <v>691.14499999999998</v>
      </c>
      <c r="AQ146" s="79">
        <f t="shared" si="78"/>
        <v>8346.5460000000003</v>
      </c>
      <c r="AR146" s="79">
        <f t="shared" si="79"/>
        <v>2761.0880000000002</v>
      </c>
      <c r="AS146" s="79">
        <f t="shared" si="80"/>
        <v>2671.0990000000002</v>
      </c>
      <c r="AT146" s="79">
        <f t="shared" si="81"/>
        <v>5432.1869999999999</v>
      </c>
      <c r="AU146" s="79">
        <f t="shared" si="82"/>
        <v>213.292</v>
      </c>
      <c r="AV146" s="79">
        <f t="shared" si="83"/>
        <v>3177.0030000000002</v>
      </c>
      <c r="AW146" s="79">
        <f t="shared" si="84"/>
        <v>356.21300000000002</v>
      </c>
      <c r="AX146" s="79">
        <f t="shared" si="85"/>
        <v>287.73200000000003</v>
      </c>
      <c r="AY146" s="79">
        <f t="shared" si="86"/>
        <v>219.99</v>
      </c>
      <c r="AZ146" s="79">
        <f t="shared" si="87"/>
        <v>957.3</v>
      </c>
      <c r="BA146" s="79">
        <f t="shared" si="88"/>
        <v>2518.4</v>
      </c>
      <c r="BB146" s="79">
        <f t="shared" si="89"/>
        <v>7729.93</v>
      </c>
      <c r="BC146" s="79">
        <f t="shared" si="90"/>
        <v>2334.3580000000002</v>
      </c>
      <c r="BD146" s="79">
        <f t="shared" si="91"/>
        <v>112.639</v>
      </c>
      <c r="BE146" s="79">
        <f t="shared" si="92"/>
        <v>479.60399999999998</v>
      </c>
      <c r="BF146" s="102"/>
      <c r="BG146" s="102"/>
      <c r="BH146" s="102"/>
      <c r="BI146" s="102"/>
      <c r="BJ146" s="102"/>
      <c r="BK146" s="102"/>
      <c r="BL146" s="102"/>
      <c r="BM146" s="102"/>
      <c r="BN146" s="102"/>
      <c r="BO146" s="102"/>
      <c r="BP146" s="102"/>
      <c r="BQ146" s="102"/>
      <c r="BR146" s="102"/>
      <c r="BS146" s="102"/>
      <c r="BT146" s="102"/>
      <c r="BU146" s="102"/>
      <c r="BV146" s="102"/>
      <c r="BW146" s="102"/>
      <c r="BX146" s="102"/>
      <c r="BY146" s="102"/>
      <c r="BZ146" s="102"/>
      <c r="CA146" s="102"/>
      <c r="CB146" s="102"/>
      <c r="CC146" s="102"/>
      <c r="CD146" s="102"/>
      <c r="CE146" s="102"/>
      <c r="CF146" s="102"/>
      <c r="CG146" s="102"/>
      <c r="CH146" s="102"/>
      <c r="CI146" s="102"/>
      <c r="CJ146" s="102"/>
      <c r="CK146" s="102"/>
      <c r="CL146" s="102"/>
      <c r="CM146" s="102"/>
      <c r="CN146" s="102"/>
      <c r="CO146" s="102"/>
      <c r="CP146" s="102"/>
      <c r="CQ146" s="102"/>
      <c r="CR146" s="102"/>
      <c r="CS146" s="102"/>
      <c r="CT146" s="102"/>
      <c r="CU146" s="102"/>
      <c r="CV146" s="102"/>
      <c r="CW146" s="102"/>
      <c r="CX146" s="102"/>
      <c r="CY146" s="102"/>
      <c r="CZ146" s="102"/>
      <c r="DA146" s="102"/>
      <c r="DB146" s="102"/>
      <c r="DC146" s="102"/>
      <c r="DD146" s="102"/>
      <c r="DE146" s="102"/>
      <c r="DF146" s="102"/>
      <c r="DG146" s="102"/>
      <c r="DH146" s="102"/>
      <c r="DI146" s="102"/>
      <c r="DJ146" s="102"/>
      <c r="DK146" s="102"/>
      <c r="DL146" s="102"/>
      <c r="DM146" s="102"/>
      <c r="DN146" s="102"/>
      <c r="DO146" s="102"/>
      <c r="DP146" s="102"/>
      <c r="DQ146" s="102"/>
      <c r="DR146" s="102"/>
      <c r="DS146" s="102"/>
      <c r="DT146" s="102"/>
      <c r="DU146" s="102"/>
      <c r="DV146" s="102"/>
      <c r="DW146" s="102"/>
      <c r="DX146" s="102"/>
      <c r="DY146" s="102"/>
      <c r="DZ146" s="102"/>
      <c r="EA146" s="102"/>
      <c r="EB146" s="102"/>
      <c r="EC146" s="102"/>
      <c r="ED146" s="102"/>
      <c r="EE146" s="102"/>
      <c r="EF146" s="102"/>
      <c r="EG146" s="102"/>
      <c r="EH146" s="102"/>
      <c r="EI146" s="102"/>
      <c r="EJ146" s="102"/>
      <c r="EK146" s="102"/>
      <c r="EL146" s="102"/>
      <c r="EM146" s="102"/>
      <c r="EN146" s="102"/>
      <c r="EO146" s="102"/>
      <c r="EP146" s="102"/>
      <c r="EQ146" s="102"/>
      <c r="ER146" s="102"/>
      <c r="ES146" s="102"/>
      <c r="ET146" s="102"/>
      <c r="EU146" s="102"/>
      <c r="EV146" s="102"/>
      <c r="EW146" s="102"/>
      <c r="EX146" s="102"/>
      <c r="EY146" s="102"/>
      <c r="EZ146" s="102"/>
      <c r="FA146" s="102"/>
      <c r="FB146" s="102"/>
      <c r="FC146" s="102"/>
      <c r="FD146" s="102"/>
      <c r="FE146" s="102"/>
      <c r="FF146" s="102"/>
      <c r="FG146" s="102"/>
      <c r="FH146" s="102"/>
      <c r="FI146" s="102"/>
      <c r="FJ146" s="102"/>
      <c r="FK146" s="102"/>
      <c r="FL146" s="102"/>
      <c r="FM146" s="102"/>
      <c r="FN146" s="102"/>
      <c r="FO146" s="102"/>
      <c r="FP146" s="102"/>
      <c r="FQ146" s="102"/>
      <c r="FR146" s="102"/>
      <c r="FS146" s="102"/>
      <c r="FT146" s="102"/>
      <c r="FU146" s="102"/>
      <c r="FV146" s="102"/>
      <c r="FW146" s="102"/>
      <c r="FX146" s="102"/>
      <c r="FY146" s="102"/>
      <c r="FZ146" s="102"/>
      <c r="GA146" s="102"/>
      <c r="GB146" s="102"/>
      <c r="GC146" s="102"/>
      <c r="GD146" s="102"/>
      <c r="GE146" s="102"/>
      <c r="GF146" s="102"/>
      <c r="GG146" s="102"/>
      <c r="GH146" s="102"/>
      <c r="GI146" s="102"/>
      <c r="GJ146" s="102"/>
      <c r="GK146" s="102"/>
      <c r="GL146" s="102"/>
      <c r="GM146" s="102"/>
      <c r="GN146" s="102"/>
      <c r="GO146" s="102"/>
      <c r="GP146" s="102"/>
      <c r="GQ146" s="102"/>
      <c r="GR146" s="102"/>
      <c r="GS146" s="102"/>
      <c r="GT146" s="102"/>
      <c r="GU146" s="102"/>
      <c r="GV146" s="102"/>
      <c r="GW146" s="102"/>
      <c r="GX146" s="102"/>
      <c r="GY146" s="102"/>
      <c r="GZ146" s="102"/>
      <c r="HA146" s="102"/>
      <c r="HB146" s="102"/>
      <c r="HC146" s="102"/>
      <c r="HD146" s="102"/>
      <c r="HE146" s="102"/>
      <c r="HF146" s="102"/>
      <c r="HG146" s="102"/>
      <c r="HH146" s="102"/>
      <c r="HI146" s="102"/>
      <c r="HJ146" s="102"/>
      <c r="HK146" s="102"/>
      <c r="HL146" s="102"/>
      <c r="HM146" s="102"/>
      <c r="HN146" s="102"/>
      <c r="HO146" s="102"/>
      <c r="HP146" s="102"/>
      <c r="HQ146" s="102"/>
      <c r="HR146" s="102"/>
      <c r="HS146" s="102"/>
      <c r="HT146" s="102"/>
      <c r="HU146" s="102"/>
      <c r="HV146" s="102"/>
      <c r="HW146" s="102"/>
      <c r="HX146" s="102"/>
    </row>
    <row r="147" spans="1:232" s="8" customFormat="1" x14ac:dyDescent="0.2">
      <c r="A147" s="7">
        <v>40909</v>
      </c>
      <c r="B147" s="10">
        <v>32446.493999999999</v>
      </c>
      <c r="C147" s="10">
        <v>1184.8920000000001</v>
      </c>
      <c r="D147" s="10">
        <v>3918.1950000000002</v>
      </c>
      <c r="E147" s="10">
        <v>61.156999999999996</v>
      </c>
      <c r="F147" s="10">
        <f t="shared" si="98"/>
        <v>37610.737999999998</v>
      </c>
      <c r="G147" s="10">
        <v>3194.5990000000002</v>
      </c>
      <c r="H147" s="10">
        <v>1365.846</v>
      </c>
      <c r="I147" s="10">
        <v>437.01100000000002</v>
      </c>
      <c r="J147" s="10">
        <v>1861.5129999999999</v>
      </c>
      <c r="K147" s="10">
        <v>1141.183</v>
      </c>
      <c r="L147" s="10">
        <v>754.79499999999996</v>
      </c>
      <c r="M147" s="10">
        <f t="shared" si="95"/>
        <v>8754.9470000000001</v>
      </c>
      <c r="N147" s="10">
        <v>2873.9380000000001</v>
      </c>
      <c r="O147" s="10">
        <v>3124.8049999999998</v>
      </c>
      <c r="P147" s="10">
        <f t="shared" ref="P147:P171" si="99">SUM(N147:O147)</f>
        <v>5998.7430000000004</v>
      </c>
      <c r="Q147" s="10">
        <v>218.714</v>
      </c>
      <c r="R147" s="10">
        <v>3417.9189999999999</v>
      </c>
      <c r="S147" s="10">
        <v>389.74799999999999</v>
      </c>
      <c r="T147" s="10">
        <v>311.072</v>
      </c>
      <c r="U147" s="10">
        <v>207.97800000000001</v>
      </c>
      <c r="V147" s="10">
        <v>1000.491</v>
      </c>
      <c r="W147" s="10">
        <v>2572.6239999999998</v>
      </c>
      <c r="X147" s="10">
        <f t="shared" si="97"/>
        <v>8118.5459999999994</v>
      </c>
      <c r="Y147" s="10">
        <v>2562.348</v>
      </c>
      <c r="Z147" s="10">
        <v>132.798</v>
      </c>
      <c r="AA147" s="10">
        <v>636.947</v>
      </c>
      <c r="AB147" s="84">
        <f t="shared" si="66"/>
        <v>110241.43059999999</v>
      </c>
      <c r="AC147" s="12"/>
      <c r="AD147" s="102"/>
      <c r="AE147" s="102"/>
      <c r="AF147" s="102"/>
      <c r="AG147" s="102"/>
      <c r="AH147" s="100">
        <f t="shared" si="94"/>
        <v>110241.43059999999</v>
      </c>
      <c r="AI147" s="103">
        <f t="shared" si="70"/>
        <v>40909</v>
      </c>
      <c r="AJ147" s="79">
        <f t="shared" si="71"/>
        <v>37610.737999999998</v>
      </c>
      <c r="AK147" s="79">
        <f t="shared" si="72"/>
        <v>3194.5990000000002</v>
      </c>
      <c r="AL147" s="79">
        <f t="shared" si="73"/>
        <v>1365.846</v>
      </c>
      <c r="AM147" s="79">
        <f t="shared" si="74"/>
        <v>437.01100000000002</v>
      </c>
      <c r="AN147" s="79">
        <f t="shared" si="75"/>
        <v>1861.5129999999999</v>
      </c>
      <c r="AO147" s="79">
        <f t="shared" si="76"/>
        <v>1141.183</v>
      </c>
      <c r="AP147" s="79">
        <f t="shared" si="77"/>
        <v>754.79499999999996</v>
      </c>
      <c r="AQ147" s="79">
        <f t="shared" si="78"/>
        <v>8754.9470000000001</v>
      </c>
      <c r="AR147" s="79">
        <f t="shared" si="79"/>
        <v>2873.9380000000001</v>
      </c>
      <c r="AS147" s="79">
        <f t="shared" si="80"/>
        <v>3124.8049999999998</v>
      </c>
      <c r="AT147" s="79">
        <f t="shared" si="81"/>
        <v>5998.7430000000004</v>
      </c>
      <c r="AU147" s="79">
        <f t="shared" si="82"/>
        <v>218.714</v>
      </c>
      <c r="AV147" s="79">
        <f t="shared" si="83"/>
        <v>3417.9189999999999</v>
      </c>
      <c r="AW147" s="79">
        <f t="shared" si="84"/>
        <v>389.74799999999999</v>
      </c>
      <c r="AX147" s="79">
        <f t="shared" si="85"/>
        <v>311.072</v>
      </c>
      <c r="AY147" s="79">
        <f t="shared" si="86"/>
        <v>207.97800000000001</v>
      </c>
      <c r="AZ147" s="79">
        <f t="shared" si="87"/>
        <v>1000.491</v>
      </c>
      <c r="BA147" s="79">
        <f t="shared" si="88"/>
        <v>2572.6239999999998</v>
      </c>
      <c r="BB147" s="79">
        <f t="shared" si="89"/>
        <v>8118.5459999999994</v>
      </c>
      <c r="BC147" s="79">
        <f t="shared" si="90"/>
        <v>2562.348</v>
      </c>
      <c r="BD147" s="79">
        <f t="shared" si="91"/>
        <v>132.798</v>
      </c>
      <c r="BE147" s="79">
        <f t="shared" si="92"/>
        <v>636.947</v>
      </c>
      <c r="BF147" s="102"/>
      <c r="BG147" s="102"/>
      <c r="BH147" s="102"/>
      <c r="BI147" s="102"/>
      <c r="BJ147" s="102"/>
      <c r="BK147" s="102"/>
      <c r="BL147" s="102"/>
      <c r="BM147" s="102"/>
      <c r="BN147" s="102"/>
      <c r="BO147" s="102"/>
      <c r="BP147" s="102"/>
      <c r="BQ147" s="102"/>
      <c r="BR147" s="102"/>
      <c r="BS147" s="102"/>
      <c r="BT147" s="102"/>
      <c r="BU147" s="102"/>
      <c r="BV147" s="102"/>
      <c r="BW147" s="102"/>
      <c r="BX147" s="102"/>
      <c r="BY147" s="102"/>
      <c r="BZ147" s="102"/>
      <c r="CA147" s="102"/>
      <c r="CB147" s="102"/>
      <c r="CC147" s="102"/>
      <c r="CD147" s="102"/>
      <c r="CE147" s="102"/>
      <c r="CF147" s="102"/>
      <c r="CG147" s="102"/>
      <c r="CH147" s="102"/>
      <c r="CI147" s="102"/>
      <c r="CJ147" s="102"/>
      <c r="CK147" s="102"/>
      <c r="CL147" s="102"/>
      <c r="CM147" s="102"/>
      <c r="CN147" s="102"/>
      <c r="CO147" s="102"/>
      <c r="CP147" s="102"/>
      <c r="CQ147" s="102"/>
      <c r="CR147" s="102"/>
      <c r="CS147" s="102"/>
      <c r="CT147" s="102"/>
      <c r="CU147" s="102"/>
      <c r="CV147" s="102"/>
      <c r="CW147" s="102"/>
      <c r="CX147" s="102"/>
      <c r="CY147" s="102"/>
      <c r="CZ147" s="102"/>
      <c r="DA147" s="102"/>
      <c r="DB147" s="102"/>
      <c r="DC147" s="102"/>
      <c r="DD147" s="102"/>
      <c r="DE147" s="102"/>
      <c r="DF147" s="102"/>
      <c r="DG147" s="102"/>
      <c r="DH147" s="102"/>
      <c r="DI147" s="102"/>
      <c r="DJ147" s="102"/>
      <c r="DK147" s="102"/>
      <c r="DL147" s="102"/>
      <c r="DM147" s="102"/>
      <c r="DN147" s="102"/>
      <c r="DO147" s="102"/>
      <c r="DP147" s="102"/>
      <c r="DQ147" s="102"/>
      <c r="DR147" s="102"/>
      <c r="DS147" s="102"/>
      <c r="DT147" s="102"/>
      <c r="DU147" s="102"/>
      <c r="DV147" s="102"/>
      <c r="DW147" s="102"/>
      <c r="DX147" s="102"/>
      <c r="DY147" s="102"/>
      <c r="DZ147" s="102"/>
      <c r="EA147" s="102"/>
      <c r="EB147" s="102"/>
      <c r="EC147" s="102"/>
      <c r="ED147" s="102"/>
      <c r="EE147" s="102"/>
      <c r="EF147" s="102"/>
      <c r="EG147" s="102"/>
      <c r="EH147" s="102"/>
      <c r="EI147" s="102"/>
      <c r="EJ147" s="102"/>
      <c r="EK147" s="102"/>
      <c r="EL147" s="102"/>
      <c r="EM147" s="102"/>
      <c r="EN147" s="102"/>
      <c r="EO147" s="102"/>
      <c r="EP147" s="102"/>
      <c r="EQ147" s="102"/>
      <c r="ER147" s="102"/>
      <c r="ES147" s="102"/>
      <c r="ET147" s="102"/>
      <c r="EU147" s="102"/>
      <c r="EV147" s="102"/>
      <c r="EW147" s="102"/>
      <c r="EX147" s="102"/>
      <c r="EY147" s="102"/>
      <c r="EZ147" s="102"/>
      <c r="FA147" s="102"/>
      <c r="FB147" s="102"/>
      <c r="FC147" s="102"/>
      <c r="FD147" s="102"/>
      <c r="FE147" s="102"/>
      <c r="FF147" s="102"/>
      <c r="FG147" s="102"/>
      <c r="FH147" s="102"/>
      <c r="FI147" s="102"/>
      <c r="FJ147" s="102"/>
      <c r="FK147" s="102"/>
      <c r="FL147" s="102"/>
      <c r="FM147" s="102"/>
      <c r="FN147" s="102"/>
      <c r="FO147" s="102"/>
      <c r="FP147" s="102"/>
      <c r="FQ147" s="102"/>
      <c r="FR147" s="102"/>
      <c r="FS147" s="102"/>
      <c r="FT147" s="102"/>
      <c r="FU147" s="102"/>
      <c r="FV147" s="102"/>
      <c r="FW147" s="102"/>
      <c r="FX147" s="102"/>
      <c r="FY147" s="102"/>
      <c r="FZ147" s="102"/>
      <c r="GA147" s="102"/>
      <c r="GB147" s="102"/>
      <c r="GC147" s="102"/>
      <c r="GD147" s="102"/>
      <c r="GE147" s="102"/>
      <c r="GF147" s="102"/>
      <c r="GG147" s="102"/>
      <c r="GH147" s="102"/>
      <c r="GI147" s="102"/>
      <c r="GJ147" s="102"/>
      <c r="GK147" s="102"/>
      <c r="GL147" s="102"/>
      <c r="GM147" s="102"/>
      <c r="GN147" s="102"/>
      <c r="GO147" s="102"/>
      <c r="GP147" s="102"/>
      <c r="GQ147" s="102"/>
      <c r="GR147" s="102"/>
      <c r="GS147" s="102"/>
      <c r="GT147" s="102"/>
      <c r="GU147" s="102"/>
      <c r="GV147" s="102"/>
      <c r="GW147" s="102"/>
      <c r="GX147" s="102"/>
      <c r="GY147" s="102"/>
      <c r="GZ147" s="102"/>
      <c r="HA147" s="102"/>
      <c r="HB147" s="102"/>
      <c r="HC147" s="102"/>
      <c r="HD147" s="102"/>
      <c r="HE147" s="102"/>
      <c r="HF147" s="102"/>
      <c r="HG147" s="102"/>
      <c r="HH147" s="102"/>
      <c r="HI147" s="102"/>
      <c r="HJ147" s="102"/>
      <c r="HK147" s="102"/>
      <c r="HL147" s="102"/>
      <c r="HM147" s="102"/>
      <c r="HN147" s="102"/>
      <c r="HO147" s="102"/>
      <c r="HP147" s="102"/>
      <c r="HQ147" s="102"/>
      <c r="HR147" s="102"/>
      <c r="HS147" s="102"/>
      <c r="HT147" s="102"/>
      <c r="HU147" s="102"/>
      <c r="HV147" s="102"/>
      <c r="HW147" s="102"/>
      <c r="HX147" s="102"/>
    </row>
    <row r="148" spans="1:232" s="8" customFormat="1" x14ac:dyDescent="0.2">
      <c r="A148" s="7">
        <v>40940</v>
      </c>
      <c r="B148" s="10">
        <v>29736.641</v>
      </c>
      <c r="C148" s="10">
        <v>1064.0160000000001</v>
      </c>
      <c r="D148" s="10">
        <v>3701.3629999999998</v>
      </c>
      <c r="E148" s="10">
        <v>53.412999999999997</v>
      </c>
      <c r="F148" s="10">
        <f t="shared" si="98"/>
        <v>34555.432999999997</v>
      </c>
      <c r="G148" s="10">
        <v>3032.5430000000001</v>
      </c>
      <c r="H148" s="10">
        <v>1283.287</v>
      </c>
      <c r="I148" s="10">
        <v>419.42200000000003</v>
      </c>
      <c r="J148" s="10">
        <v>1782.01</v>
      </c>
      <c r="K148" s="10">
        <v>1034.085</v>
      </c>
      <c r="L148" s="10">
        <v>679.26</v>
      </c>
      <c r="M148" s="10">
        <f t="shared" si="95"/>
        <v>8230.607</v>
      </c>
      <c r="N148" s="10">
        <v>2688.6790000000001</v>
      </c>
      <c r="O148" s="10">
        <v>2875.9690000000001</v>
      </c>
      <c r="P148" s="10">
        <f t="shared" si="99"/>
        <v>5564.6480000000001</v>
      </c>
      <c r="Q148" s="10">
        <v>200.97399999999999</v>
      </c>
      <c r="R148" s="10">
        <v>3230.1709999999998</v>
      </c>
      <c r="S148" s="10">
        <v>347.13400000000001</v>
      </c>
      <c r="T148" s="10">
        <v>304.17599999999999</v>
      </c>
      <c r="U148" s="10">
        <v>197.131</v>
      </c>
      <c r="V148" s="10">
        <v>949.37800000000004</v>
      </c>
      <c r="W148" s="10">
        <v>2487.5659999999998</v>
      </c>
      <c r="X148" s="10">
        <f t="shared" si="97"/>
        <v>7716.53</v>
      </c>
      <c r="Y148" s="10">
        <v>2461.0039999999999</v>
      </c>
      <c r="Z148" s="10">
        <v>107.655</v>
      </c>
      <c r="AA148" s="10">
        <v>551.95600000000002</v>
      </c>
      <c r="AB148" s="84">
        <f t="shared" si="66"/>
        <v>103328.25979999999</v>
      </c>
      <c r="AC148" s="12"/>
      <c r="AD148" s="102"/>
      <c r="AE148" s="102"/>
      <c r="AF148" s="102"/>
      <c r="AG148" s="102"/>
      <c r="AH148" s="100">
        <f t="shared" si="94"/>
        <v>103328.25979999999</v>
      </c>
      <c r="AI148" s="103">
        <f t="shared" si="70"/>
        <v>40940</v>
      </c>
      <c r="AJ148" s="79">
        <f t="shared" si="71"/>
        <v>34555.432999999997</v>
      </c>
      <c r="AK148" s="79">
        <f t="shared" si="72"/>
        <v>3032.5430000000001</v>
      </c>
      <c r="AL148" s="79">
        <f t="shared" si="73"/>
        <v>1283.287</v>
      </c>
      <c r="AM148" s="79">
        <f t="shared" si="74"/>
        <v>419.42200000000003</v>
      </c>
      <c r="AN148" s="79">
        <f t="shared" si="75"/>
        <v>1782.01</v>
      </c>
      <c r="AO148" s="79">
        <f t="shared" si="76"/>
        <v>1034.085</v>
      </c>
      <c r="AP148" s="79">
        <f t="shared" si="77"/>
        <v>679.26</v>
      </c>
      <c r="AQ148" s="79">
        <f t="shared" si="78"/>
        <v>8230.607</v>
      </c>
      <c r="AR148" s="79">
        <f t="shared" si="79"/>
        <v>2688.6790000000001</v>
      </c>
      <c r="AS148" s="79">
        <f t="shared" si="80"/>
        <v>2875.9690000000001</v>
      </c>
      <c r="AT148" s="79">
        <f t="shared" si="81"/>
        <v>5564.6480000000001</v>
      </c>
      <c r="AU148" s="79">
        <f t="shared" si="82"/>
        <v>200.97399999999999</v>
      </c>
      <c r="AV148" s="79">
        <f t="shared" si="83"/>
        <v>3230.1709999999998</v>
      </c>
      <c r="AW148" s="79">
        <f t="shared" si="84"/>
        <v>347.13400000000001</v>
      </c>
      <c r="AX148" s="79">
        <f t="shared" si="85"/>
        <v>304.17599999999999</v>
      </c>
      <c r="AY148" s="79">
        <f t="shared" si="86"/>
        <v>197.131</v>
      </c>
      <c r="AZ148" s="79">
        <f t="shared" si="87"/>
        <v>949.37800000000004</v>
      </c>
      <c r="BA148" s="79">
        <f t="shared" si="88"/>
        <v>2487.5659999999998</v>
      </c>
      <c r="BB148" s="79">
        <f t="shared" si="89"/>
        <v>7716.53</v>
      </c>
      <c r="BC148" s="79">
        <f t="shared" si="90"/>
        <v>2461.0039999999999</v>
      </c>
      <c r="BD148" s="79">
        <f t="shared" si="91"/>
        <v>107.655</v>
      </c>
      <c r="BE148" s="79">
        <f t="shared" si="92"/>
        <v>551.95600000000002</v>
      </c>
      <c r="BF148" s="102"/>
      <c r="BG148" s="102"/>
      <c r="BH148" s="102"/>
      <c r="BI148" s="102"/>
      <c r="BJ148" s="102"/>
      <c r="BK148" s="102"/>
      <c r="BL148" s="102"/>
      <c r="BM148" s="102"/>
      <c r="BN148" s="102"/>
      <c r="BO148" s="102"/>
      <c r="BP148" s="102"/>
      <c r="BQ148" s="102"/>
      <c r="BR148" s="102"/>
      <c r="BS148" s="102"/>
      <c r="BT148" s="102"/>
      <c r="BU148" s="102"/>
      <c r="BV148" s="102"/>
      <c r="BW148" s="102"/>
      <c r="BX148" s="102"/>
      <c r="BY148" s="102"/>
      <c r="BZ148" s="102"/>
      <c r="CA148" s="102"/>
      <c r="CB148" s="102"/>
      <c r="CC148" s="102"/>
      <c r="CD148" s="102"/>
      <c r="CE148" s="102"/>
      <c r="CF148" s="102"/>
      <c r="CG148" s="102"/>
      <c r="CH148" s="102"/>
      <c r="CI148" s="102"/>
      <c r="CJ148" s="102"/>
      <c r="CK148" s="102"/>
      <c r="CL148" s="102"/>
      <c r="CM148" s="102"/>
      <c r="CN148" s="102"/>
      <c r="CO148" s="102"/>
      <c r="CP148" s="102"/>
      <c r="CQ148" s="102"/>
      <c r="CR148" s="102"/>
      <c r="CS148" s="102"/>
      <c r="CT148" s="102"/>
      <c r="CU148" s="102"/>
      <c r="CV148" s="102"/>
      <c r="CW148" s="102"/>
      <c r="CX148" s="102"/>
      <c r="CY148" s="102"/>
      <c r="CZ148" s="102"/>
      <c r="DA148" s="102"/>
      <c r="DB148" s="102"/>
      <c r="DC148" s="102"/>
      <c r="DD148" s="102"/>
      <c r="DE148" s="102"/>
      <c r="DF148" s="102"/>
      <c r="DG148" s="102"/>
      <c r="DH148" s="102"/>
      <c r="DI148" s="102"/>
      <c r="DJ148" s="102"/>
      <c r="DK148" s="102"/>
      <c r="DL148" s="102"/>
      <c r="DM148" s="102"/>
      <c r="DN148" s="102"/>
      <c r="DO148" s="102"/>
      <c r="DP148" s="102"/>
      <c r="DQ148" s="102"/>
      <c r="DR148" s="102"/>
      <c r="DS148" s="102"/>
      <c r="DT148" s="102"/>
      <c r="DU148" s="102"/>
      <c r="DV148" s="102"/>
      <c r="DW148" s="102"/>
      <c r="DX148" s="102"/>
      <c r="DY148" s="102"/>
      <c r="DZ148" s="102"/>
      <c r="EA148" s="102"/>
      <c r="EB148" s="102"/>
      <c r="EC148" s="102"/>
      <c r="ED148" s="102"/>
      <c r="EE148" s="102"/>
      <c r="EF148" s="102"/>
      <c r="EG148" s="102"/>
      <c r="EH148" s="102"/>
      <c r="EI148" s="102"/>
      <c r="EJ148" s="102"/>
      <c r="EK148" s="102"/>
      <c r="EL148" s="102"/>
      <c r="EM148" s="102"/>
      <c r="EN148" s="102"/>
      <c r="EO148" s="102"/>
      <c r="EP148" s="102"/>
      <c r="EQ148" s="102"/>
      <c r="ER148" s="102"/>
      <c r="ES148" s="102"/>
      <c r="ET148" s="102"/>
      <c r="EU148" s="102"/>
      <c r="EV148" s="102"/>
      <c r="EW148" s="102"/>
      <c r="EX148" s="102"/>
      <c r="EY148" s="102"/>
      <c r="EZ148" s="102"/>
      <c r="FA148" s="102"/>
      <c r="FB148" s="102"/>
      <c r="FC148" s="102"/>
      <c r="FD148" s="102"/>
      <c r="FE148" s="102"/>
      <c r="FF148" s="102"/>
      <c r="FG148" s="102"/>
      <c r="FH148" s="102"/>
      <c r="FI148" s="102"/>
      <c r="FJ148" s="102"/>
      <c r="FK148" s="102"/>
      <c r="FL148" s="102"/>
      <c r="FM148" s="102"/>
      <c r="FN148" s="102"/>
      <c r="FO148" s="102"/>
      <c r="FP148" s="102"/>
      <c r="FQ148" s="102"/>
      <c r="FR148" s="102"/>
      <c r="FS148" s="102"/>
      <c r="FT148" s="102"/>
      <c r="FU148" s="102"/>
      <c r="FV148" s="102"/>
      <c r="FW148" s="102"/>
      <c r="FX148" s="102"/>
      <c r="FY148" s="102"/>
      <c r="FZ148" s="102"/>
      <c r="GA148" s="102"/>
      <c r="GB148" s="102"/>
      <c r="GC148" s="102"/>
      <c r="GD148" s="102"/>
      <c r="GE148" s="102"/>
      <c r="GF148" s="102"/>
      <c r="GG148" s="102"/>
      <c r="GH148" s="102"/>
      <c r="GI148" s="102"/>
      <c r="GJ148" s="102"/>
      <c r="GK148" s="102"/>
      <c r="GL148" s="102"/>
      <c r="GM148" s="102"/>
      <c r="GN148" s="102"/>
      <c r="GO148" s="102"/>
      <c r="GP148" s="102"/>
      <c r="GQ148" s="102"/>
      <c r="GR148" s="102"/>
      <c r="GS148" s="102"/>
      <c r="GT148" s="102"/>
      <c r="GU148" s="102"/>
      <c r="GV148" s="102"/>
      <c r="GW148" s="102"/>
      <c r="GX148" s="102"/>
      <c r="GY148" s="102"/>
      <c r="GZ148" s="102"/>
      <c r="HA148" s="102"/>
      <c r="HB148" s="102"/>
      <c r="HC148" s="102"/>
      <c r="HD148" s="102"/>
      <c r="HE148" s="102"/>
      <c r="HF148" s="102"/>
      <c r="HG148" s="102"/>
      <c r="HH148" s="102"/>
      <c r="HI148" s="102"/>
      <c r="HJ148" s="102"/>
      <c r="HK148" s="102"/>
      <c r="HL148" s="102"/>
      <c r="HM148" s="102"/>
      <c r="HN148" s="102"/>
      <c r="HO148" s="102"/>
      <c r="HP148" s="102"/>
      <c r="HQ148" s="102"/>
      <c r="HR148" s="102"/>
      <c r="HS148" s="102"/>
      <c r="HT148" s="102"/>
      <c r="HU148" s="102"/>
      <c r="HV148" s="102"/>
      <c r="HW148" s="102"/>
      <c r="HX148" s="102"/>
    </row>
    <row r="149" spans="1:232" s="8" customFormat="1" x14ac:dyDescent="0.2">
      <c r="A149" s="7">
        <v>40969</v>
      </c>
      <c r="B149" s="10">
        <v>30457.19</v>
      </c>
      <c r="C149" s="10">
        <v>1060.8150000000001</v>
      </c>
      <c r="D149" s="10">
        <v>3896.3679999999999</v>
      </c>
      <c r="E149" s="10">
        <v>45.82</v>
      </c>
      <c r="F149" s="10">
        <f t="shared" si="98"/>
        <v>35460.192999999999</v>
      </c>
      <c r="G149" s="10">
        <v>3043.6480000000001</v>
      </c>
      <c r="H149" s="10">
        <v>1268.194</v>
      </c>
      <c r="I149" s="10">
        <v>441.52499999999998</v>
      </c>
      <c r="J149" s="10">
        <v>1864.6020000000001</v>
      </c>
      <c r="K149" s="10">
        <v>932.89200000000005</v>
      </c>
      <c r="L149" s="10">
        <v>680.09</v>
      </c>
      <c r="M149" s="10">
        <f t="shared" si="95"/>
        <v>8230.9509999999991</v>
      </c>
      <c r="N149" s="10">
        <v>2762.47</v>
      </c>
      <c r="O149" s="10">
        <v>2889.7849999999999</v>
      </c>
      <c r="P149" s="10">
        <f t="shared" si="99"/>
        <v>5652.2549999999992</v>
      </c>
      <c r="Q149" s="10">
        <v>216.21600000000001</v>
      </c>
      <c r="R149" s="10">
        <v>3480.8890000000001</v>
      </c>
      <c r="S149" s="10">
        <v>371.73599999999999</v>
      </c>
      <c r="T149" s="10">
        <v>293.06700000000001</v>
      </c>
      <c r="U149" s="10">
        <v>211.31800000000001</v>
      </c>
      <c r="V149" s="10">
        <v>955.15300000000002</v>
      </c>
      <c r="W149" s="10">
        <v>1985.31</v>
      </c>
      <c r="X149" s="10">
        <f t="shared" si="97"/>
        <v>7513.6890000000003</v>
      </c>
      <c r="Y149" s="10">
        <v>2473.7840000000001</v>
      </c>
      <c r="Z149" s="10">
        <v>93.078000000000003</v>
      </c>
      <c r="AA149" s="10">
        <v>469.90499999999997</v>
      </c>
      <c r="AB149" s="84">
        <f t="shared" si="66"/>
        <v>103345.742</v>
      </c>
      <c r="AC149" s="12"/>
      <c r="AD149" s="102"/>
      <c r="AE149" s="102"/>
      <c r="AF149" s="102"/>
      <c r="AG149" s="102"/>
      <c r="AH149" s="100">
        <f t="shared" si="94"/>
        <v>103345.742</v>
      </c>
      <c r="AI149" s="103">
        <f t="shared" si="70"/>
        <v>40969</v>
      </c>
      <c r="AJ149" s="79">
        <f t="shared" si="71"/>
        <v>35460.192999999999</v>
      </c>
      <c r="AK149" s="79">
        <f t="shared" si="72"/>
        <v>3043.6480000000001</v>
      </c>
      <c r="AL149" s="79">
        <f t="shared" si="73"/>
        <v>1268.194</v>
      </c>
      <c r="AM149" s="79">
        <f t="shared" si="74"/>
        <v>441.52499999999998</v>
      </c>
      <c r="AN149" s="79">
        <f t="shared" si="75"/>
        <v>1864.6020000000001</v>
      </c>
      <c r="AO149" s="79">
        <f t="shared" si="76"/>
        <v>932.89200000000005</v>
      </c>
      <c r="AP149" s="79">
        <f t="shared" si="77"/>
        <v>680.09</v>
      </c>
      <c r="AQ149" s="79">
        <f t="shared" si="78"/>
        <v>8230.9509999999991</v>
      </c>
      <c r="AR149" s="79">
        <f t="shared" si="79"/>
        <v>2762.47</v>
      </c>
      <c r="AS149" s="79">
        <f t="shared" si="80"/>
        <v>2889.7849999999999</v>
      </c>
      <c r="AT149" s="79">
        <f t="shared" si="81"/>
        <v>5652.2549999999992</v>
      </c>
      <c r="AU149" s="79">
        <f t="shared" si="82"/>
        <v>216.21600000000001</v>
      </c>
      <c r="AV149" s="79">
        <f t="shared" si="83"/>
        <v>3480.8890000000001</v>
      </c>
      <c r="AW149" s="79">
        <f t="shared" si="84"/>
        <v>371.73599999999999</v>
      </c>
      <c r="AX149" s="79">
        <f t="shared" si="85"/>
        <v>293.06700000000001</v>
      </c>
      <c r="AY149" s="79">
        <f t="shared" si="86"/>
        <v>211.31800000000001</v>
      </c>
      <c r="AZ149" s="79">
        <f t="shared" si="87"/>
        <v>955.15300000000002</v>
      </c>
      <c r="BA149" s="79">
        <f t="shared" si="88"/>
        <v>1985.31</v>
      </c>
      <c r="BB149" s="79">
        <f t="shared" si="89"/>
        <v>7513.6890000000003</v>
      </c>
      <c r="BC149" s="79">
        <f t="shared" si="90"/>
        <v>2473.7840000000001</v>
      </c>
      <c r="BD149" s="79">
        <f t="shared" si="91"/>
        <v>93.078000000000003</v>
      </c>
      <c r="BE149" s="79">
        <f t="shared" si="92"/>
        <v>469.90499999999997</v>
      </c>
      <c r="BF149" s="102"/>
      <c r="BG149" s="102"/>
      <c r="BH149" s="102"/>
      <c r="BI149" s="102"/>
      <c r="BJ149" s="102"/>
      <c r="BK149" s="102"/>
      <c r="BL149" s="102"/>
      <c r="BM149" s="102"/>
      <c r="BN149" s="102"/>
      <c r="BO149" s="102"/>
      <c r="BP149" s="102"/>
      <c r="BQ149" s="102"/>
      <c r="BR149" s="102"/>
      <c r="BS149" s="102"/>
      <c r="BT149" s="102"/>
      <c r="BU149" s="102"/>
      <c r="BV149" s="102"/>
      <c r="BW149" s="102"/>
      <c r="BX149" s="102"/>
      <c r="BY149" s="102"/>
      <c r="BZ149" s="102"/>
      <c r="CA149" s="102"/>
      <c r="CB149" s="102"/>
      <c r="CC149" s="102"/>
      <c r="CD149" s="102"/>
      <c r="CE149" s="102"/>
      <c r="CF149" s="102"/>
      <c r="CG149" s="102"/>
      <c r="CH149" s="102"/>
      <c r="CI149" s="102"/>
      <c r="CJ149" s="102"/>
      <c r="CK149" s="102"/>
      <c r="CL149" s="102"/>
      <c r="CM149" s="102"/>
      <c r="CN149" s="102"/>
      <c r="CO149" s="102"/>
      <c r="CP149" s="102"/>
      <c r="CQ149" s="102"/>
      <c r="CR149" s="102"/>
      <c r="CS149" s="102"/>
      <c r="CT149" s="102"/>
      <c r="CU149" s="102"/>
      <c r="CV149" s="102"/>
      <c r="CW149" s="102"/>
      <c r="CX149" s="102"/>
      <c r="CY149" s="102"/>
      <c r="CZ149" s="102"/>
      <c r="DA149" s="102"/>
      <c r="DB149" s="102"/>
      <c r="DC149" s="102"/>
      <c r="DD149" s="102"/>
      <c r="DE149" s="102"/>
      <c r="DF149" s="102"/>
      <c r="DG149" s="102"/>
      <c r="DH149" s="102"/>
      <c r="DI149" s="102"/>
      <c r="DJ149" s="102"/>
      <c r="DK149" s="102"/>
      <c r="DL149" s="102"/>
      <c r="DM149" s="102"/>
      <c r="DN149" s="102"/>
      <c r="DO149" s="102"/>
      <c r="DP149" s="102"/>
      <c r="DQ149" s="102"/>
      <c r="DR149" s="102"/>
      <c r="DS149" s="102"/>
      <c r="DT149" s="102"/>
      <c r="DU149" s="102"/>
      <c r="DV149" s="102"/>
      <c r="DW149" s="102"/>
      <c r="DX149" s="102"/>
      <c r="DY149" s="102"/>
      <c r="DZ149" s="102"/>
      <c r="EA149" s="102"/>
      <c r="EB149" s="102"/>
      <c r="EC149" s="102"/>
      <c r="ED149" s="102"/>
      <c r="EE149" s="102"/>
      <c r="EF149" s="102"/>
      <c r="EG149" s="102"/>
      <c r="EH149" s="102"/>
      <c r="EI149" s="102"/>
      <c r="EJ149" s="102"/>
      <c r="EK149" s="102"/>
      <c r="EL149" s="102"/>
      <c r="EM149" s="102"/>
      <c r="EN149" s="102"/>
      <c r="EO149" s="102"/>
      <c r="EP149" s="102"/>
      <c r="EQ149" s="102"/>
      <c r="ER149" s="102"/>
      <c r="ES149" s="102"/>
      <c r="ET149" s="102"/>
      <c r="EU149" s="102"/>
      <c r="EV149" s="102"/>
      <c r="EW149" s="102"/>
      <c r="EX149" s="102"/>
      <c r="EY149" s="102"/>
      <c r="EZ149" s="102"/>
      <c r="FA149" s="102"/>
      <c r="FB149" s="102"/>
      <c r="FC149" s="102"/>
      <c r="FD149" s="102"/>
      <c r="FE149" s="102"/>
      <c r="FF149" s="102"/>
      <c r="FG149" s="102"/>
      <c r="FH149" s="102"/>
      <c r="FI149" s="102"/>
      <c r="FJ149" s="102"/>
      <c r="FK149" s="102"/>
      <c r="FL149" s="102"/>
      <c r="FM149" s="102"/>
      <c r="FN149" s="102"/>
      <c r="FO149" s="102"/>
      <c r="FP149" s="102"/>
      <c r="FQ149" s="102"/>
      <c r="FR149" s="102"/>
      <c r="FS149" s="102"/>
      <c r="FT149" s="102"/>
      <c r="FU149" s="102"/>
      <c r="FV149" s="102"/>
      <c r="FW149" s="102"/>
      <c r="FX149" s="102"/>
      <c r="FY149" s="102"/>
      <c r="FZ149" s="102"/>
      <c r="GA149" s="102"/>
      <c r="GB149" s="102"/>
      <c r="GC149" s="102"/>
      <c r="GD149" s="102"/>
      <c r="GE149" s="102"/>
      <c r="GF149" s="102"/>
      <c r="GG149" s="102"/>
      <c r="GH149" s="102"/>
      <c r="GI149" s="102"/>
      <c r="GJ149" s="102"/>
      <c r="GK149" s="102"/>
      <c r="GL149" s="102"/>
      <c r="GM149" s="102"/>
      <c r="GN149" s="102"/>
      <c r="GO149" s="102"/>
      <c r="GP149" s="102"/>
      <c r="GQ149" s="102"/>
      <c r="GR149" s="102"/>
      <c r="GS149" s="102"/>
      <c r="GT149" s="102"/>
      <c r="GU149" s="102"/>
      <c r="GV149" s="102"/>
      <c r="GW149" s="102"/>
      <c r="GX149" s="102"/>
      <c r="GY149" s="102"/>
      <c r="GZ149" s="102"/>
      <c r="HA149" s="102"/>
      <c r="HB149" s="102"/>
      <c r="HC149" s="102"/>
      <c r="HD149" s="102"/>
      <c r="HE149" s="102"/>
      <c r="HF149" s="102"/>
      <c r="HG149" s="102"/>
      <c r="HH149" s="102"/>
      <c r="HI149" s="102"/>
      <c r="HJ149" s="102"/>
      <c r="HK149" s="102"/>
      <c r="HL149" s="102"/>
      <c r="HM149" s="102"/>
      <c r="HN149" s="102"/>
      <c r="HO149" s="102"/>
      <c r="HP149" s="102"/>
      <c r="HQ149" s="102"/>
      <c r="HR149" s="102"/>
      <c r="HS149" s="102"/>
      <c r="HT149" s="102"/>
      <c r="HU149" s="102"/>
      <c r="HV149" s="102"/>
      <c r="HW149" s="102"/>
      <c r="HX149" s="102"/>
    </row>
    <row r="150" spans="1:232" s="8" customFormat="1" x14ac:dyDescent="0.2">
      <c r="A150" s="7">
        <v>41000</v>
      </c>
      <c r="B150" s="10">
        <v>29572.507000000001</v>
      </c>
      <c r="C150" s="10">
        <v>1003.27</v>
      </c>
      <c r="D150" s="10">
        <v>4375.9809999999998</v>
      </c>
      <c r="E150" s="10">
        <v>84.542000000000002</v>
      </c>
      <c r="F150" s="10">
        <f t="shared" si="98"/>
        <v>35036.300000000003</v>
      </c>
      <c r="G150" s="10">
        <v>3200.2739999999999</v>
      </c>
      <c r="H150" s="10">
        <v>1512.752</v>
      </c>
      <c r="I150" s="10">
        <v>451.05200000000002</v>
      </c>
      <c r="J150" s="10">
        <v>1960.087</v>
      </c>
      <c r="K150" s="10">
        <v>1059.6310000000001</v>
      </c>
      <c r="L150" s="10">
        <v>826.64099999999996</v>
      </c>
      <c r="M150" s="10">
        <f t="shared" si="95"/>
        <v>9010.4369999999999</v>
      </c>
      <c r="N150" s="10">
        <v>3154.2719999999999</v>
      </c>
      <c r="O150" s="10">
        <v>3124.5309999999999</v>
      </c>
      <c r="P150" s="10">
        <f t="shared" si="99"/>
        <v>6278.8029999999999</v>
      </c>
      <c r="Q150" s="10">
        <v>255.01300000000001</v>
      </c>
      <c r="R150" s="10">
        <v>3528.3290000000002</v>
      </c>
      <c r="S150" s="10">
        <v>340.01299999999998</v>
      </c>
      <c r="T150" s="10">
        <v>285.91300000000001</v>
      </c>
      <c r="U150" s="10">
        <v>200.48599999999999</v>
      </c>
      <c r="V150" s="10">
        <v>929.98900000000003</v>
      </c>
      <c r="W150" s="10">
        <v>2656.3240000000001</v>
      </c>
      <c r="X150" s="10">
        <f t="shared" si="97"/>
        <v>8196.0670000000009</v>
      </c>
      <c r="Y150" s="10">
        <v>2457.7469999999998</v>
      </c>
      <c r="Z150" s="10">
        <v>99.224999999999994</v>
      </c>
      <c r="AA150" s="10">
        <v>423.24599999999998</v>
      </c>
      <c r="AB150" s="84">
        <f t="shared" si="66"/>
        <v>106884.39880000001</v>
      </c>
      <c r="AC150" s="12"/>
      <c r="AD150" s="102"/>
      <c r="AE150" s="102"/>
      <c r="AF150" s="102"/>
      <c r="AG150" s="102"/>
      <c r="AH150" s="100">
        <f t="shared" si="94"/>
        <v>106884.3988</v>
      </c>
      <c r="AI150" s="103">
        <f t="shared" si="70"/>
        <v>41000</v>
      </c>
      <c r="AJ150" s="79">
        <f t="shared" si="71"/>
        <v>35036.300000000003</v>
      </c>
      <c r="AK150" s="79">
        <f t="shared" si="72"/>
        <v>3200.2739999999999</v>
      </c>
      <c r="AL150" s="79">
        <f t="shared" si="73"/>
        <v>1512.752</v>
      </c>
      <c r="AM150" s="79">
        <f t="shared" si="74"/>
        <v>451.05200000000002</v>
      </c>
      <c r="AN150" s="79">
        <f t="shared" si="75"/>
        <v>1960.087</v>
      </c>
      <c r="AO150" s="79">
        <f t="shared" si="76"/>
        <v>1059.6310000000001</v>
      </c>
      <c r="AP150" s="79">
        <f t="shared" si="77"/>
        <v>826.64099999999996</v>
      </c>
      <c r="AQ150" s="79">
        <f t="shared" si="78"/>
        <v>9010.4369999999999</v>
      </c>
      <c r="AR150" s="79">
        <f t="shared" si="79"/>
        <v>3154.2719999999999</v>
      </c>
      <c r="AS150" s="79">
        <f t="shared" si="80"/>
        <v>3124.5309999999999</v>
      </c>
      <c r="AT150" s="79">
        <f t="shared" si="81"/>
        <v>6278.8029999999999</v>
      </c>
      <c r="AU150" s="79">
        <f t="shared" si="82"/>
        <v>255.01300000000001</v>
      </c>
      <c r="AV150" s="79">
        <f t="shared" si="83"/>
        <v>3528.3290000000002</v>
      </c>
      <c r="AW150" s="79">
        <f t="shared" si="84"/>
        <v>340.01299999999998</v>
      </c>
      <c r="AX150" s="79">
        <f t="shared" si="85"/>
        <v>285.91300000000001</v>
      </c>
      <c r="AY150" s="79">
        <f t="shared" si="86"/>
        <v>200.48599999999999</v>
      </c>
      <c r="AZ150" s="79">
        <f t="shared" si="87"/>
        <v>929.98900000000003</v>
      </c>
      <c r="BA150" s="79">
        <f t="shared" si="88"/>
        <v>2656.3240000000001</v>
      </c>
      <c r="BB150" s="79">
        <f t="shared" si="89"/>
        <v>8196.0670000000009</v>
      </c>
      <c r="BC150" s="79">
        <f t="shared" si="90"/>
        <v>2457.7469999999998</v>
      </c>
      <c r="BD150" s="79">
        <f t="shared" si="91"/>
        <v>99.224999999999994</v>
      </c>
      <c r="BE150" s="79">
        <f t="shared" si="92"/>
        <v>423.24599999999998</v>
      </c>
      <c r="BF150" s="102"/>
      <c r="BG150" s="102"/>
      <c r="BH150" s="102"/>
      <c r="BI150" s="102"/>
      <c r="BJ150" s="102"/>
      <c r="BK150" s="102"/>
      <c r="BL150" s="102"/>
      <c r="BM150" s="102"/>
      <c r="BN150" s="102"/>
      <c r="BO150" s="102"/>
      <c r="BP150" s="102"/>
      <c r="BQ150" s="102"/>
      <c r="BR150" s="102"/>
      <c r="BS150" s="102"/>
      <c r="BT150" s="102"/>
      <c r="BU150" s="102"/>
      <c r="BV150" s="102"/>
      <c r="BW150" s="102"/>
      <c r="BX150" s="102"/>
      <c r="BY150" s="102"/>
      <c r="BZ150" s="102"/>
      <c r="CA150" s="102"/>
      <c r="CB150" s="102"/>
      <c r="CC150" s="102"/>
      <c r="CD150" s="102"/>
      <c r="CE150" s="102"/>
      <c r="CF150" s="102"/>
      <c r="CG150" s="102"/>
      <c r="CH150" s="102"/>
      <c r="CI150" s="102"/>
      <c r="CJ150" s="102"/>
      <c r="CK150" s="102"/>
      <c r="CL150" s="102"/>
      <c r="CM150" s="102"/>
      <c r="CN150" s="102"/>
      <c r="CO150" s="102"/>
      <c r="CP150" s="102"/>
      <c r="CQ150" s="102"/>
      <c r="CR150" s="102"/>
      <c r="CS150" s="102"/>
      <c r="CT150" s="102"/>
      <c r="CU150" s="102"/>
      <c r="CV150" s="102"/>
      <c r="CW150" s="102"/>
      <c r="CX150" s="102"/>
      <c r="CY150" s="102"/>
      <c r="CZ150" s="102"/>
      <c r="DA150" s="102"/>
      <c r="DB150" s="102"/>
      <c r="DC150" s="102"/>
      <c r="DD150" s="102"/>
      <c r="DE150" s="102"/>
      <c r="DF150" s="102"/>
      <c r="DG150" s="102"/>
      <c r="DH150" s="102"/>
      <c r="DI150" s="102"/>
      <c r="DJ150" s="102"/>
      <c r="DK150" s="102"/>
      <c r="DL150" s="102"/>
      <c r="DM150" s="102"/>
      <c r="DN150" s="102"/>
      <c r="DO150" s="102"/>
      <c r="DP150" s="102"/>
      <c r="DQ150" s="102"/>
      <c r="DR150" s="102"/>
      <c r="DS150" s="102"/>
      <c r="DT150" s="102"/>
      <c r="DU150" s="102"/>
      <c r="DV150" s="102"/>
      <c r="DW150" s="102"/>
      <c r="DX150" s="102"/>
      <c r="DY150" s="102"/>
      <c r="DZ150" s="102"/>
      <c r="EA150" s="102"/>
      <c r="EB150" s="102"/>
      <c r="EC150" s="102"/>
      <c r="ED150" s="102"/>
      <c r="EE150" s="102"/>
      <c r="EF150" s="102"/>
      <c r="EG150" s="102"/>
      <c r="EH150" s="102"/>
      <c r="EI150" s="102"/>
      <c r="EJ150" s="102"/>
      <c r="EK150" s="102"/>
      <c r="EL150" s="102"/>
      <c r="EM150" s="102"/>
      <c r="EN150" s="102"/>
      <c r="EO150" s="102"/>
      <c r="EP150" s="102"/>
      <c r="EQ150" s="102"/>
      <c r="ER150" s="102"/>
      <c r="ES150" s="102"/>
      <c r="ET150" s="102"/>
      <c r="EU150" s="102"/>
      <c r="EV150" s="102"/>
      <c r="EW150" s="102"/>
      <c r="EX150" s="102"/>
      <c r="EY150" s="102"/>
      <c r="EZ150" s="102"/>
      <c r="FA150" s="102"/>
      <c r="FB150" s="102"/>
      <c r="FC150" s="102"/>
      <c r="FD150" s="102"/>
      <c r="FE150" s="102"/>
      <c r="FF150" s="102"/>
      <c r="FG150" s="102"/>
      <c r="FH150" s="102"/>
      <c r="FI150" s="102"/>
      <c r="FJ150" s="102"/>
      <c r="FK150" s="102"/>
      <c r="FL150" s="102"/>
      <c r="FM150" s="102"/>
      <c r="FN150" s="102"/>
      <c r="FO150" s="102"/>
      <c r="FP150" s="102"/>
      <c r="FQ150" s="102"/>
      <c r="FR150" s="102"/>
      <c r="FS150" s="102"/>
      <c r="FT150" s="102"/>
      <c r="FU150" s="102"/>
      <c r="FV150" s="102"/>
      <c r="FW150" s="102"/>
      <c r="FX150" s="102"/>
      <c r="FY150" s="102"/>
      <c r="FZ150" s="102"/>
      <c r="GA150" s="102"/>
      <c r="GB150" s="102"/>
      <c r="GC150" s="102"/>
      <c r="GD150" s="102"/>
      <c r="GE150" s="102"/>
      <c r="GF150" s="102"/>
      <c r="GG150" s="102"/>
      <c r="GH150" s="102"/>
      <c r="GI150" s="102"/>
      <c r="GJ150" s="102"/>
      <c r="GK150" s="102"/>
      <c r="GL150" s="102"/>
      <c r="GM150" s="102"/>
      <c r="GN150" s="102"/>
      <c r="GO150" s="102"/>
      <c r="GP150" s="102"/>
      <c r="GQ150" s="102"/>
      <c r="GR150" s="102"/>
      <c r="GS150" s="102"/>
      <c r="GT150" s="102"/>
      <c r="GU150" s="102"/>
      <c r="GV150" s="102"/>
      <c r="GW150" s="102"/>
      <c r="GX150" s="102"/>
      <c r="GY150" s="102"/>
      <c r="GZ150" s="102"/>
      <c r="HA150" s="102"/>
      <c r="HB150" s="102"/>
      <c r="HC150" s="102"/>
      <c r="HD150" s="102"/>
      <c r="HE150" s="102"/>
      <c r="HF150" s="102"/>
      <c r="HG150" s="102"/>
      <c r="HH150" s="102"/>
      <c r="HI150" s="102"/>
      <c r="HJ150" s="102"/>
      <c r="HK150" s="102"/>
      <c r="HL150" s="102"/>
      <c r="HM150" s="102"/>
      <c r="HN150" s="102"/>
      <c r="HO150" s="102"/>
      <c r="HP150" s="102"/>
      <c r="HQ150" s="102"/>
      <c r="HR150" s="102"/>
      <c r="HS150" s="102"/>
      <c r="HT150" s="102"/>
      <c r="HU150" s="102"/>
      <c r="HV150" s="102"/>
      <c r="HW150" s="102"/>
      <c r="HX150" s="102"/>
    </row>
    <row r="151" spans="1:232" s="6" customFormat="1" x14ac:dyDescent="0.2">
      <c r="A151" s="5">
        <v>41030</v>
      </c>
      <c r="B151" s="10">
        <v>32304.364000000001</v>
      </c>
      <c r="C151" s="10">
        <v>1029.5709999999999</v>
      </c>
      <c r="D151" s="10">
        <v>4606.6080000000002</v>
      </c>
      <c r="E151" s="10">
        <v>63.39</v>
      </c>
      <c r="F151" s="10">
        <f t="shared" si="98"/>
        <v>38003.932999999997</v>
      </c>
      <c r="G151" s="10">
        <v>3713.335</v>
      </c>
      <c r="H151" s="10">
        <v>1712.02</v>
      </c>
      <c r="I151" s="10">
        <v>551.92499999999995</v>
      </c>
      <c r="J151" s="10">
        <v>2420.9929999999999</v>
      </c>
      <c r="K151" s="10">
        <v>1612.431</v>
      </c>
      <c r="L151" s="10">
        <v>996.32799999999997</v>
      </c>
      <c r="M151" s="10">
        <f t="shared" si="95"/>
        <v>11007.031999999999</v>
      </c>
      <c r="N151" s="10">
        <v>3092.192</v>
      </c>
      <c r="O151" s="10">
        <v>3462.3510000000001</v>
      </c>
      <c r="P151" s="10">
        <f t="shared" si="99"/>
        <v>6554.5429999999997</v>
      </c>
      <c r="Q151" s="10">
        <v>307.15600000000001</v>
      </c>
      <c r="R151" s="10">
        <v>4690.7730000000001</v>
      </c>
      <c r="S151" s="10">
        <v>501.45499999999998</v>
      </c>
      <c r="T151" s="10">
        <v>336.62799999999999</v>
      </c>
      <c r="U151" s="10">
        <v>282.42399999999998</v>
      </c>
      <c r="V151" s="10">
        <v>1217.701</v>
      </c>
      <c r="W151" s="10">
        <v>2799.0320000000002</v>
      </c>
      <c r="X151" s="10">
        <f t="shared" si="97"/>
        <v>10135.169</v>
      </c>
      <c r="Y151" s="10">
        <v>2917.0630000000001</v>
      </c>
      <c r="Z151" s="10">
        <v>117.271</v>
      </c>
      <c r="AA151" s="10">
        <v>590.38800000000003</v>
      </c>
      <c r="AB151" s="84">
        <f t="shared" si="66"/>
        <v>124477.8884</v>
      </c>
      <c r="AC151" s="12"/>
      <c r="AH151" s="101">
        <f t="shared" ref="AH151:AH197" si="100">SUMPRODUCT($AJ$4:$BE$4,AJ151:BE151)</f>
        <v>124477.88839999998</v>
      </c>
      <c r="AI151" s="103">
        <f t="shared" si="70"/>
        <v>41030</v>
      </c>
      <c r="AJ151" s="79">
        <f t="shared" si="71"/>
        <v>38003.932999999997</v>
      </c>
      <c r="AK151" s="79">
        <f t="shared" si="72"/>
        <v>3713.335</v>
      </c>
      <c r="AL151" s="79">
        <f t="shared" si="73"/>
        <v>1712.02</v>
      </c>
      <c r="AM151" s="79">
        <f t="shared" si="74"/>
        <v>551.92499999999995</v>
      </c>
      <c r="AN151" s="79">
        <f t="shared" si="75"/>
        <v>2420.9929999999999</v>
      </c>
      <c r="AO151" s="79">
        <f t="shared" si="76"/>
        <v>1612.431</v>
      </c>
      <c r="AP151" s="79">
        <f t="shared" si="77"/>
        <v>996.32799999999997</v>
      </c>
      <c r="AQ151" s="79">
        <f t="shared" si="78"/>
        <v>11007.031999999999</v>
      </c>
      <c r="AR151" s="79">
        <f t="shared" si="79"/>
        <v>3092.192</v>
      </c>
      <c r="AS151" s="79">
        <f t="shared" si="80"/>
        <v>3462.3510000000001</v>
      </c>
      <c r="AT151" s="79">
        <f t="shared" si="81"/>
        <v>6554.5429999999997</v>
      </c>
      <c r="AU151" s="79">
        <f t="shared" si="82"/>
        <v>307.15600000000001</v>
      </c>
      <c r="AV151" s="79">
        <f t="shared" si="83"/>
        <v>4690.7730000000001</v>
      </c>
      <c r="AW151" s="79">
        <f t="shared" si="84"/>
        <v>501.45499999999998</v>
      </c>
      <c r="AX151" s="79">
        <f t="shared" si="85"/>
        <v>336.62799999999999</v>
      </c>
      <c r="AY151" s="79">
        <f t="shared" si="86"/>
        <v>282.42399999999998</v>
      </c>
      <c r="AZ151" s="79">
        <f t="shared" si="87"/>
        <v>1217.701</v>
      </c>
      <c r="BA151" s="79">
        <f t="shared" si="88"/>
        <v>2799.0320000000002</v>
      </c>
      <c r="BB151" s="79">
        <f t="shared" si="89"/>
        <v>10135.169</v>
      </c>
      <c r="BC151" s="79">
        <f t="shared" si="90"/>
        <v>2917.0630000000001</v>
      </c>
      <c r="BD151" s="79">
        <f t="shared" si="91"/>
        <v>117.271</v>
      </c>
      <c r="BE151" s="79">
        <f t="shared" si="92"/>
        <v>590.38800000000003</v>
      </c>
    </row>
    <row r="152" spans="1:232" s="6" customFormat="1" x14ac:dyDescent="0.2">
      <c r="A152" s="5">
        <v>41061</v>
      </c>
      <c r="B152" s="10">
        <v>29384.257000000001</v>
      </c>
      <c r="C152" s="10">
        <v>740.154</v>
      </c>
      <c r="D152" s="10">
        <v>4515.5820000000003</v>
      </c>
      <c r="E152" s="10">
        <v>62.283000000000001</v>
      </c>
      <c r="F152" s="10">
        <f t="shared" si="98"/>
        <v>34702.276000000005</v>
      </c>
      <c r="G152" s="10">
        <v>3564.8710000000001</v>
      </c>
      <c r="H152" s="10">
        <v>1573.4559999999999</v>
      </c>
      <c r="I152" s="10">
        <v>496.85599999999999</v>
      </c>
      <c r="J152" s="10">
        <v>1965.096</v>
      </c>
      <c r="K152" s="10">
        <v>881.16600000000005</v>
      </c>
      <c r="L152" s="10">
        <v>983.50099999999998</v>
      </c>
      <c r="M152" s="10">
        <f t="shared" si="95"/>
        <v>9464.9459999999999</v>
      </c>
      <c r="N152" s="10">
        <v>2688.9870000000001</v>
      </c>
      <c r="O152" s="10">
        <v>3208.1759999999999</v>
      </c>
      <c r="P152" s="10">
        <f t="shared" si="99"/>
        <v>5897.1630000000005</v>
      </c>
      <c r="Q152" s="10">
        <v>198.66499999999999</v>
      </c>
      <c r="R152" s="10">
        <v>3234.3629999999998</v>
      </c>
      <c r="S152" s="10">
        <v>314.35899999999998</v>
      </c>
      <c r="T152" s="10">
        <v>295.61599999999999</v>
      </c>
      <c r="U152" s="10">
        <v>185.18</v>
      </c>
      <c r="V152" s="10">
        <v>890.86099999999999</v>
      </c>
      <c r="W152" s="10">
        <v>2529.1019999999999</v>
      </c>
      <c r="X152" s="10">
        <f t="shared" si="97"/>
        <v>7648.1459999999997</v>
      </c>
      <c r="Y152" s="10">
        <v>2191.92</v>
      </c>
      <c r="Z152" s="10">
        <v>103.694</v>
      </c>
      <c r="AA152" s="10">
        <v>339.05599999999998</v>
      </c>
      <c r="AB152" s="84">
        <f t="shared" si="66"/>
        <v>101927.79580000001</v>
      </c>
      <c r="AC152" s="12"/>
      <c r="AH152" s="84">
        <f t="shared" si="100"/>
        <v>101927.79580000001</v>
      </c>
      <c r="AI152" s="103">
        <f t="shared" si="70"/>
        <v>41061</v>
      </c>
      <c r="AJ152" s="79">
        <f t="shared" si="71"/>
        <v>34702.276000000005</v>
      </c>
      <c r="AK152" s="79">
        <f t="shared" si="72"/>
        <v>3564.8710000000001</v>
      </c>
      <c r="AL152" s="79">
        <f t="shared" si="73"/>
        <v>1573.4559999999999</v>
      </c>
      <c r="AM152" s="79">
        <f t="shared" si="74"/>
        <v>496.85599999999999</v>
      </c>
      <c r="AN152" s="79">
        <f t="shared" si="75"/>
        <v>1965.096</v>
      </c>
      <c r="AO152" s="79">
        <f t="shared" si="76"/>
        <v>881.16600000000005</v>
      </c>
      <c r="AP152" s="79">
        <f t="shared" si="77"/>
        <v>983.50099999999998</v>
      </c>
      <c r="AQ152" s="79">
        <f t="shared" si="78"/>
        <v>9464.9459999999999</v>
      </c>
      <c r="AR152" s="79">
        <f t="shared" si="79"/>
        <v>2688.9870000000001</v>
      </c>
      <c r="AS152" s="79">
        <f t="shared" si="80"/>
        <v>3208.1759999999999</v>
      </c>
      <c r="AT152" s="79">
        <f t="shared" si="81"/>
        <v>5897.1630000000005</v>
      </c>
      <c r="AU152" s="79">
        <f t="shared" si="82"/>
        <v>198.66499999999999</v>
      </c>
      <c r="AV152" s="79">
        <f t="shared" si="83"/>
        <v>3234.3629999999998</v>
      </c>
      <c r="AW152" s="79">
        <f t="shared" si="84"/>
        <v>314.35899999999998</v>
      </c>
      <c r="AX152" s="79">
        <f t="shared" si="85"/>
        <v>295.61599999999999</v>
      </c>
      <c r="AY152" s="79">
        <f t="shared" si="86"/>
        <v>185.18</v>
      </c>
      <c r="AZ152" s="79">
        <f t="shared" si="87"/>
        <v>890.86099999999999</v>
      </c>
      <c r="BA152" s="79">
        <f t="shared" si="88"/>
        <v>2529.1019999999999</v>
      </c>
      <c r="BB152" s="79">
        <f t="shared" si="89"/>
        <v>7648.1459999999997</v>
      </c>
      <c r="BC152" s="79">
        <f t="shared" si="90"/>
        <v>2191.92</v>
      </c>
      <c r="BD152" s="79">
        <f t="shared" si="91"/>
        <v>103.694</v>
      </c>
      <c r="BE152" s="79">
        <f t="shared" si="92"/>
        <v>339.05599999999998</v>
      </c>
    </row>
    <row r="153" spans="1:232" s="6" customFormat="1" x14ac:dyDescent="0.2">
      <c r="A153" s="5">
        <v>41091</v>
      </c>
      <c r="B153" s="10">
        <v>31476.134999999998</v>
      </c>
      <c r="C153" s="10">
        <v>1149.269</v>
      </c>
      <c r="D153" s="10">
        <v>5453.0550000000003</v>
      </c>
      <c r="E153" s="10">
        <v>70.644999999999996</v>
      </c>
      <c r="F153" s="10">
        <f t="shared" si="98"/>
        <v>38149.103999999999</v>
      </c>
      <c r="G153" s="10">
        <v>4134.4679999999998</v>
      </c>
      <c r="H153" s="10">
        <v>1944.614</v>
      </c>
      <c r="I153" s="10">
        <v>578.45000000000005</v>
      </c>
      <c r="J153" s="10">
        <v>2716.547</v>
      </c>
      <c r="K153" s="10">
        <v>1111.0419999999999</v>
      </c>
      <c r="L153" s="10">
        <v>1172.0050000000001</v>
      </c>
      <c r="M153" s="10">
        <f t="shared" si="95"/>
        <v>11657.126</v>
      </c>
      <c r="N153" s="10">
        <v>2184.2489999999998</v>
      </c>
      <c r="O153" s="10">
        <v>4359.6099999999997</v>
      </c>
      <c r="P153" s="10">
        <f t="shared" si="99"/>
        <v>6543.8589999999995</v>
      </c>
      <c r="Q153" s="10">
        <v>245.77600000000001</v>
      </c>
      <c r="R153" s="10">
        <v>3682.0659999999998</v>
      </c>
      <c r="S153" s="10">
        <v>352.17500000000001</v>
      </c>
      <c r="T153" s="10">
        <v>361.166</v>
      </c>
      <c r="U153" s="10">
        <v>208.58799999999999</v>
      </c>
      <c r="V153" s="10">
        <v>1148.4829999999999</v>
      </c>
      <c r="W153" s="10">
        <v>2701.078</v>
      </c>
      <c r="X153" s="10">
        <f t="shared" si="97"/>
        <v>8699.3320000000003</v>
      </c>
      <c r="Y153" s="10">
        <v>2682.44</v>
      </c>
      <c r="Z153" s="10">
        <v>158.24700000000001</v>
      </c>
      <c r="AA153" s="10">
        <v>487.86500000000001</v>
      </c>
      <c r="AB153" s="84">
        <f t="shared" si="66"/>
        <v>117591.75699999998</v>
      </c>
      <c r="AC153" s="12"/>
      <c r="AH153" s="84">
        <f t="shared" si="100"/>
        <v>117591.75699999998</v>
      </c>
      <c r="AI153" s="103">
        <f t="shared" si="70"/>
        <v>41091</v>
      </c>
      <c r="AJ153" s="79">
        <f t="shared" si="71"/>
        <v>38149.103999999999</v>
      </c>
      <c r="AK153" s="79">
        <f t="shared" si="72"/>
        <v>4134.4679999999998</v>
      </c>
      <c r="AL153" s="79">
        <f t="shared" si="73"/>
        <v>1944.614</v>
      </c>
      <c r="AM153" s="79">
        <f t="shared" si="74"/>
        <v>578.45000000000005</v>
      </c>
      <c r="AN153" s="79">
        <f t="shared" si="75"/>
        <v>2716.547</v>
      </c>
      <c r="AO153" s="79">
        <f t="shared" si="76"/>
        <v>1111.0419999999999</v>
      </c>
      <c r="AP153" s="79">
        <f t="shared" si="77"/>
        <v>1172.0050000000001</v>
      </c>
      <c r="AQ153" s="79">
        <f t="shared" si="78"/>
        <v>11657.126</v>
      </c>
      <c r="AR153" s="79">
        <f t="shared" si="79"/>
        <v>2184.2489999999998</v>
      </c>
      <c r="AS153" s="79">
        <f t="shared" si="80"/>
        <v>4359.6099999999997</v>
      </c>
      <c r="AT153" s="79">
        <f t="shared" si="81"/>
        <v>6543.8589999999995</v>
      </c>
      <c r="AU153" s="79">
        <f t="shared" si="82"/>
        <v>245.77600000000001</v>
      </c>
      <c r="AV153" s="79">
        <f t="shared" si="83"/>
        <v>3682.0659999999998</v>
      </c>
      <c r="AW153" s="79">
        <f t="shared" si="84"/>
        <v>352.17500000000001</v>
      </c>
      <c r="AX153" s="79">
        <f t="shared" si="85"/>
        <v>361.166</v>
      </c>
      <c r="AY153" s="79">
        <f t="shared" si="86"/>
        <v>208.58799999999999</v>
      </c>
      <c r="AZ153" s="79">
        <f t="shared" si="87"/>
        <v>1148.4829999999999</v>
      </c>
      <c r="BA153" s="79">
        <f t="shared" si="88"/>
        <v>2701.078</v>
      </c>
      <c r="BB153" s="79">
        <f t="shared" si="89"/>
        <v>8699.3320000000003</v>
      </c>
      <c r="BC153" s="79">
        <f t="shared" si="90"/>
        <v>2682.44</v>
      </c>
      <c r="BD153" s="79">
        <f t="shared" si="91"/>
        <v>158.24700000000001</v>
      </c>
      <c r="BE153" s="79">
        <f t="shared" si="92"/>
        <v>487.86500000000001</v>
      </c>
    </row>
    <row r="154" spans="1:232" s="6" customFormat="1" x14ac:dyDescent="0.2">
      <c r="A154" s="5">
        <v>41122</v>
      </c>
      <c r="B154" s="10">
        <v>32088.977999999999</v>
      </c>
      <c r="C154" s="10">
        <v>1103.4100000000001</v>
      </c>
      <c r="D154" s="10">
        <v>5512.049</v>
      </c>
      <c r="E154" s="10">
        <v>73.915999999999997</v>
      </c>
      <c r="F154" s="10">
        <f t="shared" si="98"/>
        <v>38778.352999999996</v>
      </c>
      <c r="G154" s="10">
        <v>3912.5909999999999</v>
      </c>
      <c r="H154" s="10">
        <v>1779.692</v>
      </c>
      <c r="I154" s="10">
        <v>572.34100000000001</v>
      </c>
      <c r="J154" s="10">
        <v>2183.415</v>
      </c>
      <c r="K154" s="10">
        <v>1160.386</v>
      </c>
      <c r="L154" s="10">
        <v>1131.066</v>
      </c>
      <c r="M154" s="10">
        <f t="shared" si="95"/>
        <v>10739.491000000002</v>
      </c>
      <c r="N154" s="10">
        <v>3032.8850000000002</v>
      </c>
      <c r="O154" s="10">
        <v>3632.181</v>
      </c>
      <c r="P154" s="10">
        <f t="shared" si="99"/>
        <v>6665.0660000000007</v>
      </c>
      <c r="Q154" s="10">
        <v>250.96899999999999</v>
      </c>
      <c r="R154" s="10">
        <v>3492.0909999999999</v>
      </c>
      <c r="S154" s="10">
        <v>340.52300000000002</v>
      </c>
      <c r="T154" s="10">
        <v>300.37700000000001</v>
      </c>
      <c r="U154" s="10">
        <v>214.21799999999999</v>
      </c>
      <c r="V154" s="10">
        <v>1007.725</v>
      </c>
      <c r="W154" s="10">
        <v>2690.4540000000002</v>
      </c>
      <c r="X154" s="10">
        <f t="shared" si="97"/>
        <v>8296.357</v>
      </c>
      <c r="Y154" s="10">
        <v>2575.5050000000001</v>
      </c>
      <c r="Z154" s="10">
        <v>109.05200000000001</v>
      </c>
      <c r="AA154" s="10">
        <v>458.00799999999998</v>
      </c>
      <c r="AB154" s="84">
        <f t="shared" si="66"/>
        <v>114353.76539999999</v>
      </c>
      <c r="AC154" s="12"/>
      <c r="AH154" s="84">
        <f t="shared" si="100"/>
        <v>114353.76539999997</v>
      </c>
      <c r="AI154" s="103">
        <f t="shared" si="70"/>
        <v>41122</v>
      </c>
      <c r="AJ154" s="79">
        <f t="shared" si="71"/>
        <v>38778.352999999996</v>
      </c>
      <c r="AK154" s="79">
        <f t="shared" si="72"/>
        <v>3912.5909999999999</v>
      </c>
      <c r="AL154" s="79">
        <f t="shared" si="73"/>
        <v>1779.692</v>
      </c>
      <c r="AM154" s="79">
        <f t="shared" si="74"/>
        <v>572.34100000000001</v>
      </c>
      <c r="AN154" s="79">
        <f t="shared" si="75"/>
        <v>2183.415</v>
      </c>
      <c r="AO154" s="79">
        <f t="shared" si="76"/>
        <v>1160.386</v>
      </c>
      <c r="AP154" s="79">
        <f t="shared" si="77"/>
        <v>1131.066</v>
      </c>
      <c r="AQ154" s="79">
        <f t="shared" si="78"/>
        <v>10739.491000000002</v>
      </c>
      <c r="AR154" s="79">
        <f t="shared" si="79"/>
        <v>3032.8850000000002</v>
      </c>
      <c r="AS154" s="79">
        <f t="shared" si="80"/>
        <v>3632.181</v>
      </c>
      <c r="AT154" s="79">
        <f t="shared" si="81"/>
        <v>6665.0660000000007</v>
      </c>
      <c r="AU154" s="79">
        <f t="shared" si="82"/>
        <v>250.96899999999999</v>
      </c>
      <c r="AV154" s="79">
        <f t="shared" si="83"/>
        <v>3492.0909999999999</v>
      </c>
      <c r="AW154" s="79">
        <f t="shared" si="84"/>
        <v>340.52300000000002</v>
      </c>
      <c r="AX154" s="79">
        <f t="shared" si="85"/>
        <v>300.37700000000001</v>
      </c>
      <c r="AY154" s="79">
        <f t="shared" si="86"/>
        <v>214.21799999999999</v>
      </c>
      <c r="AZ154" s="79">
        <f t="shared" si="87"/>
        <v>1007.725</v>
      </c>
      <c r="BA154" s="79">
        <f t="shared" si="88"/>
        <v>2690.4540000000002</v>
      </c>
      <c r="BB154" s="79">
        <f t="shared" si="89"/>
        <v>8296.357</v>
      </c>
      <c r="BC154" s="79">
        <f t="shared" si="90"/>
        <v>2575.5050000000001</v>
      </c>
      <c r="BD154" s="79">
        <f t="shared" si="91"/>
        <v>109.05200000000001</v>
      </c>
      <c r="BE154" s="79">
        <f t="shared" si="92"/>
        <v>458.00799999999998</v>
      </c>
    </row>
    <row r="155" spans="1:232" s="6" customFormat="1" x14ac:dyDescent="0.2">
      <c r="A155" s="5">
        <v>41153</v>
      </c>
      <c r="B155" s="10">
        <v>28790.169000000002</v>
      </c>
      <c r="C155" s="10">
        <v>1066.787</v>
      </c>
      <c r="D155" s="10">
        <v>4411.9740000000002</v>
      </c>
      <c r="E155" s="10">
        <v>61.106000000000002</v>
      </c>
      <c r="F155" s="10">
        <f t="shared" si="98"/>
        <v>34330.036</v>
      </c>
      <c r="G155" s="10">
        <v>3503.54</v>
      </c>
      <c r="H155" s="10">
        <v>1525.4690000000001</v>
      </c>
      <c r="I155" s="10">
        <v>503.47800000000001</v>
      </c>
      <c r="J155" s="10">
        <v>1925.865</v>
      </c>
      <c r="K155" s="10">
        <v>1040.0999999999999</v>
      </c>
      <c r="L155" s="10">
        <v>904.87300000000005</v>
      </c>
      <c r="M155" s="10">
        <f t="shared" si="95"/>
        <v>9403.3249999999989</v>
      </c>
      <c r="N155" s="10">
        <v>2540.8519999999999</v>
      </c>
      <c r="O155" s="10">
        <v>3082.3420000000001</v>
      </c>
      <c r="P155" s="10">
        <f t="shared" si="99"/>
        <v>5623.1939999999995</v>
      </c>
      <c r="Q155" s="10">
        <v>208.458</v>
      </c>
      <c r="R155" s="10">
        <v>3345.7510000000002</v>
      </c>
      <c r="S155" s="10">
        <v>323.52999999999997</v>
      </c>
      <c r="T155" s="10">
        <v>301.15100000000001</v>
      </c>
      <c r="U155" s="10">
        <v>183.18799999999999</v>
      </c>
      <c r="V155" s="10">
        <v>844.98199999999997</v>
      </c>
      <c r="W155" s="10">
        <v>2275.7170000000001</v>
      </c>
      <c r="X155" s="10">
        <f t="shared" si="97"/>
        <v>7482.777</v>
      </c>
      <c r="Y155" s="10">
        <v>2282.12</v>
      </c>
      <c r="Z155" s="10">
        <v>96.852999999999994</v>
      </c>
      <c r="AA155" s="10">
        <v>453.07</v>
      </c>
      <c r="AB155" s="84">
        <f t="shared" si="66"/>
        <v>101513.946</v>
      </c>
      <c r="AC155" s="12"/>
      <c r="AH155" s="84">
        <f t="shared" si="100"/>
        <v>101513.946</v>
      </c>
      <c r="AI155" s="103">
        <f t="shared" si="70"/>
        <v>41153</v>
      </c>
      <c r="AJ155" s="79">
        <f t="shared" si="71"/>
        <v>34330.036</v>
      </c>
      <c r="AK155" s="79">
        <f t="shared" si="72"/>
        <v>3503.54</v>
      </c>
      <c r="AL155" s="79">
        <f t="shared" si="73"/>
        <v>1525.4690000000001</v>
      </c>
      <c r="AM155" s="79">
        <f t="shared" si="74"/>
        <v>503.47800000000001</v>
      </c>
      <c r="AN155" s="79">
        <f t="shared" si="75"/>
        <v>1925.865</v>
      </c>
      <c r="AO155" s="79">
        <f t="shared" si="76"/>
        <v>1040.0999999999999</v>
      </c>
      <c r="AP155" s="79">
        <f t="shared" si="77"/>
        <v>904.87300000000005</v>
      </c>
      <c r="AQ155" s="79">
        <f t="shared" si="78"/>
        <v>9403.3249999999989</v>
      </c>
      <c r="AR155" s="79">
        <f t="shared" si="79"/>
        <v>2540.8519999999999</v>
      </c>
      <c r="AS155" s="79">
        <f t="shared" si="80"/>
        <v>3082.3420000000001</v>
      </c>
      <c r="AT155" s="79">
        <f t="shared" si="81"/>
        <v>5623.1939999999995</v>
      </c>
      <c r="AU155" s="79">
        <f t="shared" si="82"/>
        <v>208.458</v>
      </c>
      <c r="AV155" s="79">
        <f t="shared" si="83"/>
        <v>3345.7510000000002</v>
      </c>
      <c r="AW155" s="79">
        <f t="shared" si="84"/>
        <v>323.52999999999997</v>
      </c>
      <c r="AX155" s="79">
        <f t="shared" si="85"/>
        <v>301.15100000000001</v>
      </c>
      <c r="AY155" s="79">
        <f t="shared" si="86"/>
        <v>183.18799999999999</v>
      </c>
      <c r="AZ155" s="79">
        <f t="shared" si="87"/>
        <v>844.98199999999997</v>
      </c>
      <c r="BA155" s="79">
        <f t="shared" si="88"/>
        <v>2275.7170000000001</v>
      </c>
      <c r="BB155" s="79">
        <f t="shared" si="89"/>
        <v>7482.777</v>
      </c>
      <c r="BC155" s="79">
        <f t="shared" si="90"/>
        <v>2282.12</v>
      </c>
      <c r="BD155" s="79">
        <f t="shared" si="91"/>
        <v>96.852999999999994</v>
      </c>
      <c r="BE155" s="79">
        <f t="shared" si="92"/>
        <v>453.07</v>
      </c>
    </row>
    <row r="156" spans="1:232" s="6" customFormat="1" x14ac:dyDescent="0.2">
      <c r="A156" s="5">
        <v>41183</v>
      </c>
      <c r="B156" s="10">
        <v>32379.481</v>
      </c>
      <c r="C156" s="10">
        <v>1141.95</v>
      </c>
      <c r="D156" s="10">
        <v>4605.8050000000003</v>
      </c>
      <c r="E156" s="10">
        <v>70.088999999999999</v>
      </c>
      <c r="F156" s="10">
        <f t="shared" si="98"/>
        <v>38197.324999999997</v>
      </c>
      <c r="G156" s="10">
        <v>3632.7049999999999</v>
      </c>
      <c r="H156" s="10">
        <v>1603.934</v>
      </c>
      <c r="I156" s="10">
        <v>520.22500000000002</v>
      </c>
      <c r="J156" s="10">
        <v>2042.82</v>
      </c>
      <c r="K156" s="10">
        <v>1113.2260000000001</v>
      </c>
      <c r="L156" s="10">
        <v>968.97199999999998</v>
      </c>
      <c r="M156" s="10">
        <f t="shared" si="95"/>
        <v>9881.8819999999996</v>
      </c>
      <c r="N156" s="10">
        <v>1936.5909999999999</v>
      </c>
      <c r="O156" s="10">
        <v>4182.5039999999999</v>
      </c>
      <c r="P156" s="10">
        <f t="shared" si="99"/>
        <v>6119.0949999999993</v>
      </c>
      <c r="Q156" s="10">
        <v>243.709</v>
      </c>
      <c r="R156" s="10">
        <v>3585.6640000000002</v>
      </c>
      <c r="S156" s="10">
        <v>340.09</v>
      </c>
      <c r="T156" s="10">
        <v>309.81799999999998</v>
      </c>
      <c r="U156" s="10">
        <v>207.46700000000001</v>
      </c>
      <c r="V156" s="10">
        <v>963.53200000000004</v>
      </c>
      <c r="W156" s="10">
        <v>2514.7660000000001</v>
      </c>
      <c r="X156" s="10">
        <f t="shared" si="97"/>
        <v>8165.0460000000003</v>
      </c>
      <c r="Y156" s="10">
        <v>2490.3670000000002</v>
      </c>
      <c r="Z156" s="10">
        <v>110.535</v>
      </c>
      <c r="AA156" s="10">
        <v>486.31799999999998</v>
      </c>
      <c r="AB156" s="84">
        <f t="shared" si="66"/>
        <v>111141.9764</v>
      </c>
      <c r="AC156" s="12"/>
      <c r="AH156" s="84">
        <f t="shared" si="100"/>
        <v>111141.9764</v>
      </c>
      <c r="AI156" s="103">
        <f t="shared" si="70"/>
        <v>41183</v>
      </c>
      <c r="AJ156" s="79">
        <f t="shared" si="71"/>
        <v>38197.324999999997</v>
      </c>
      <c r="AK156" s="79">
        <f t="shared" si="72"/>
        <v>3632.7049999999999</v>
      </c>
      <c r="AL156" s="79">
        <f t="shared" si="73"/>
        <v>1603.934</v>
      </c>
      <c r="AM156" s="79">
        <f t="shared" si="74"/>
        <v>520.22500000000002</v>
      </c>
      <c r="AN156" s="79">
        <f t="shared" si="75"/>
        <v>2042.82</v>
      </c>
      <c r="AO156" s="79">
        <f t="shared" si="76"/>
        <v>1113.2260000000001</v>
      </c>
      <c r="AP156" s="79">
        <f t="shared" si="77"/>
        <v>968.97199999999998</v>
      </c>
      <c r="AQ156" s="79">
        <f t="shared" si="78"/>
        <v>9881.8819999999996</v>
      </c>
      <c r="AR156" s="79">
        <f t="shared" si="79"/>
        <v>1936.5909999999999</v>
      </c>
      <c r="AS156" s="79">
        <f t="shared" si="80"/>
        <v>4182.5039999999999</v>
      </c>
      <c r="AT156" s="79">
        <f t="shared" si="81"/>
        <v>6119.0949999999993</v>
      </c>
      <c r="AU156" s="79">
        <f t="shared" si="82"/>
        <v>243.709</v>
      </c>
      <c r="AV156" s="79">
        <f t="shared" si="83"/>
        <v>3585.6640000000002</v>
      </c>
      <c r="AW156" s="79">
        <f t="shared" si="84"/>
        <v>340.09</v>
      </c>
      <c r="AX156" s="79">
        <f t="shared" si="85"/>
        <v>309.81799999999998</v>
      </c>
      <c r="AY156" s="79">
        <f t="shared" si="86"/>
        <v>207.46700000000001</v>
      </c>
      <c r="AZ156" s="79">
        <f t="shared" si="87"/>
        <v>963.53200000000004</v>
      </c>
      <c r="BA156" s="79">
        <f t="shared" si="88"/>
        <v>2514.7660000000001</v>
      </c>
      <c r="BB156" s="79">
        <f t="shared" si="89"/>
        <v>8165.0460000000003</v>
      </c>
      <c r="BC156" s="79">
        <f t="shared" si="90"/>
        <v>2490.3670000000002</v>
      </c>
      <c r="BD156" s="79">
        <f t="shared" si="91"/>
        <v>110.535</v>
      </c>
      <c r="BE156" s="79">
        <f t="shared" si="92"/>
        <v>486.31799999999998</v>
      </c>
    </row>
    <row r="157" spans="1:232" s="6" customFormat="1" x14ac:dyDescent="0.2">
      <c r="A157" s="5">
        <v>41214</v>
      </c>
      <c r="B157" s="10">
        <v>32121.404999999999</v>
      </c>
      <c r="C157" s="10">
        <v>1244.471</v>
      </c>
      <c r="D157" s="10">
        <v>4193.0150000000003</v>
      </c>
      <c r="E157" s="10">
        <v>86.67</v>
      </c>
      <c r="F157" s="10">
        <f t="shared" si="98"/>
        <v>37645.560999999994</v>
      </c>
      <c r="G157" s="10">
        <v>3447.6559999999999</v>
      </c>
      <c r="H157" s="10">
        <v>1513.405</v>
      </c>
      <c r="I157" s="10">
        <v>488.92200000000003</v>
      </c>
      <c r="J157" s="10">
        <v>1827.819</v>
      </c>
      <c r="K157" s="10">
        <v>989.98299999999995</v>
      </c>
      <c r="L157" s="10">
        <v>875.73500000000001</v>
      </c>
      <c r="M157" s="10">
        <f t="shared" si="95"/>
        <v>9143.52</v>
      </c>
      <c r="N157" s="10">
        <v>2804.9810000000002</v>
      </c>
      <c r="O157" s="10">
        <v>3375.7620000000002</v>
      </c>
      <c r="P157" s="10">
        <f t="shared" si="99"/>
        <v>6180.7430000000004</v>
      </c>
      <c r="Q157" s="10">
        <v>235.29400000000001</v>
      </c>
      <c r="R157" s="10">
        <v>3430.7040000000002</v>
      </c>
      <c r="S157" s="10">
        <v>326.93099999999998</v>
      </c>
      <c r="T157" s="10">
        <v>315.56200000000001</v>
      </c>
      <c r="U157" s="10">
        <v>197.14500000000001</v>
      </c>
      <c r="V157" s="10">
        <v>904.90099999999995</v>
      </c>
      <c r="W157" s="10">
        <v>2545.4839999999999</v>
      </c>
      <c r="X157" s="10">
        <f t="shared" si="97"/>
        <v>7956.0210000000006</v>
      </c>
      <c r="Y157" s="10">
        <v>2462.2829999999999</v>
      </c>
      <c r="Z157" s="10">
        <v>111.044</v>
      </c>
      <c r="AA157" s="10">
        <v>459.803</v>
      </c>
      <c r="AB157" s="84">
        <f t="shared" si="66"/>
        <v>108781.49639999999</v>
      </c>
      <c r="AC157" s="12"/>
      <c r="AH157" s="84">
        <f t="shared" si="100"/>
        <v>108781.49639999997</v>
      </c>
      <c r="AI157" s="103">
        <f t="shared" si="70"/>
        <v>41214</v>
      </c>
      <c r="AJ157" s="79">
        <f t="shared" si="71"/>
        <v>37645.560999999994</v>
      </c>
      <c r="AK157" s="79">
        <f t="shared" si="72"/>
        <v>3447.6559999999999</v>
      </c>
      <c r="AL157" s="79">
        <f t="shared" si="73"/>
        <v>1513.405</v>
      </c>
      <c r="AM157" s="79">
        <f t="shared" si="74"/>
        <v>488.92200000000003</v>
      </c>
      <c r="AN157" s="79">
        <f t="shared" si="75"/>
        <v>1827.819</v>
      </c>
      <c r="AO157" s="79">
        <f t="shared" si="76"/>
        <v>989.98299999999995</v>
      </c>
      <c r="AP157" s="79">
        <f t="shared" si="77"/>
        <v>875.73500000000001</v>
      </c>
      <c r="AQ157" s="79">
        <f t="shared" si="78"/>
        <v>9143.52</v>
      </c>
      <c r="AR157" s="79">
        <f t="shared" si="79"/>
        <v>2804.9810000000002</v>
      </c>
      <c r="AS157" s="79">
        <f t="shared" si="80"/>
        <v>3375.7620000000002</v>
      </c>
      <c r="AT157" s="79">
        <f t="shared" si="81"/>
        <v>6180.7430000000004</v>
      </c>
      <c r="AU157" s="79">
        <f t="shared" si="82"/>
        <v>235.29400000000001</v>
      </c>
      <c r="AV157" s="79">
        <f t="shared" si="83"/>
        <v>3430.7040000000002</v>
      </c>
      <c r="AW157" s="79">
        <f t="shared" si="84"/>
        <v>326.93099999999998</v>
      </c>
      <c r="AX157" s="79">
        <f t="shared" si="85"/>
        <v>315.56200000000001</v>
      </c>
      <c r="AY157" s="79">
        <f t="shared" si="86"/>
        <v>197.14500000000001</v>
      </c>
      <c r="AZ157" s="79">
        <f t="shared" si="87"/>
        <v>904.90099999999995</v>
      </c>
      <c r="BA157" s="79">
        <f t="shared" si="88"/>
        <v>2545.4839999999999</v>
      </c>
      <c r="BB157" s="79">
        <f t="shared" si="89"/>
        <v>7956.0210000000006</v>
      </c>
      <c r="BC157" s="79">
        <f t="shared" si="90"/>
        <v>2462.2829999999999</v>
      </c>
      <c r="BD157" s="79">
        <f t="shared" si="91"/>
        <v>111.044</v>
      </c>
      <c r="BE157" s="79">
        <f t="shared" si="92"/>
        <v>459.803</v>
      </c>
    </row>
    <row r="158" spans="1:232" s="6" customFormat="1" x14ac:dyDescent="0.2">
      <c r="A158" s="5">
        <v>41244</v>
      </c>
      <c r="B158" s="10">
        <v>30636.026999999998</v>
      </c>
      <c r="C158" s="10">
        <v>1440.3409999999999</v>
      </c>
      <c r="D158" s="10">
        <v>3709.9830000000002</v>
      </c>
      <c r="E158" s="10">
        <v>59.076000000000001</v>
      </c>
      <c r="F158" s="10">
        <f t="shared" si="98"/>
        <v>35845.426999999996</v>
      </c>
      <c r="G158" s="10">
        <v>3144.2689999999998</v>
      </c>
      <c r="H158" s="10">
        <v>1320.884</v>
      </c>
      <c r="I158" s="10">
        <v>458.19499999999999</v>
      </c>
      <c r="J158" s="10">
        <v>1841.808</v>
      </c>
      <c r="K158" s="10">
        <v>1181.9480000000001</v>
      </c>
      <c r="L158" s="10">
        <v>688.10699999999997</v>
      </c>
      <c r="M158" s="10">
        <f t="shared" si="95"/>
        <v>8635.2109999999993</v>
      </c>
      <c r="N158" s="10">
        <v>2497.2469999999998</v>
      </c>
      <c r="O158" s="10">
        <v>2839.7890000000002</v>
      </c>
      <c r="P158" s="10">
        <f t="shared" si="99"/>
        <v>5337.0360000000001</v>
      </c>
      <c r="Q158" s="10">
        <v>226.62299999999999</v>
      </c>
      <c r="R158" s="10">
        <v>3339.2739999999999</v>
      </c>
      <c r="S158" s="10">
        <v>325.19</v>
      </c>
      <c r="T158" s="10">
        <v>286.53899999999999</v>
      </c>
      <c r="U158" s="10">
        <v>177.19900000000001</v>
      </c>
      <c r="V158" s="10">
        <v>846.28</v>
      </c>
      <c r="W158" s="10">
        <v>2395.799</v>
      </c>
      <c r="X158" s="10">
        <f t="shared" si="97"/>
        <v>7596.9039999999995</v>
      </c>
      <c r="Y158" s="10">
        <v>2512.3919999999998</v>
      </c>
      <c r="Z158" s="10">
        <v>108.771</v>
      </c>
      <c r="AA158" s="10">
        <v>536.98</v>
      </c>
      <c r="AB158" s="84">
        <f t="shared" si="66"/>
        <v>104762.321</v>
      </c>
      <c r="AC158" s="12"/>
      <c r="AH158" s="84">
        <f t="shared" si="100"/>
        <v>104762.321</v>
      </c>
      <c r="AI158" s="103">
        <f t="shared" si="70"/>
        <v>41244</v>
      </c>
      <c r="AJ158" s="79">
        <f t="shared" si="71"/>
        <v>35845.426999999996</v>
      </c>
      <c r="AK158" s="79">
        <f t="shared" si="72"/>
        <v>3144.2689999999998</v>
      </c>
      <c r="AL158" s="79">
        <f t="shared" si="73"/>
        <v>1320.884</v>
      </c>
      <c r="AM158" s="79">
        <f t="shared" si="74"/>
        <v>458.19499999999999</v>
      </c>
      <c r="AN158" s="79">
        <f t="shared" si="75"/>
        <v>1841.808</v>
      </c>
      <c r="AO158" s="79">
        <f t="shared" si="76"/>
        <v>1181.9480000000001</v>
      </c>
      <c r="AP158" s="79">
        <f t="shared" si="77"/>
        <v>688.10699999999997</v>
      </c>
      <c r="AQ158" s="79">
        <f t="shared" si="78"/>
        <v>8635.2109999999993</v>
      </c>
      <c r="AR158" s="79">
        <f t="shared" si="79"/>
        <v>2497.2469999999998</v>
      </c>
      <c r="AS158" s="79">
        <f t="shared" si="80"/>
        <v>2839.7890000000002</v>
      </c>
      <c r="AT158" s="79">
        <f t="shared" si="81"/>
        <v>5337.0360000000001</v>
      </c>
      <c r="AU158" s="79">
        <f t="shared" si="82"/>
        <v>226.62299999999999</v>
      </c>
      <c r="AV158" s="79">
        <f t="shared" si="83"/>
        <v>3339.2739999999999</v>
      </c>
      <c r="AW158" s="79">
        <f t="shared" si="84"/>
        <v>325.19</v>
      </c>
      <c r="AX158" s="79">
        <f t="shared" si="85"/>
        <v>286.53899999999999</v>
      </c>
      <c r="AY158" s="79">
        <f t="shared" si="86"/>
        <v>177.19900000000001</v>
      </c>
      <c r="AZ158" s="79">
        <f t="shared" si="87"/>
        <v>846.28</v>
      </c>
      <c r="BA158" s="79">
        <f t="shared" si="88"/>
        <v>2395.799</v>
      </c>
      <c r="BB158" s="79">
        <f t="shared" si="89"/>
        <v>7596.9039999999995</v>
      </c>
      <c r="BC158" s="79">
        <f t="shared" si="90"/>
        <v>2512.3919999999998</v>
      </c>
      <c r="BD158" s="79">
        <f t="shared" si="91"/>
        <v>108.771</v>
      </c>
      <c r="BE158" s="79">
        <f t="shared" si="92"/>
        <v>536.98</v>
      </c>
    </row>
    <row r="159" spans="1:232" s="6" customFormat="1" x14ac:dyDescent="0.2">
      <c r="A159" s="5">
        <v>41275</v>
      </c>
      <c r="B159" s="10">
        <v>32653.282999999999</v>
      </c>
      <c r="C159" s="10">
        <v>1179.0039999999999</v>
      </c>
      <c r="D159" s="10">
        <v>3804.9490000000001</v>
      </c>
      <c r="E159" s="10">
        <v>54.798999999999999</v>
      </c>
      <c r="F159" s="10">
        <f t="shared" si="98"/>
        <v>37692.034999999996</v>
      </c>
      <c r="G159" s="10">
        <v>3422.0740000000001</v>
      </c>
      <c r="H159" s="10">
        <v>1472.9639999999999</v>
      </c>
      <c r="I159" s="10">
        <v>433.142</v>
      </c>
      <c r="J159" s="10">
        <v>1866.0070000000001</v>
      </c>
      <c r="K159" s="10">
        <v>1142.5999999999999</v>
      </c>
      <c r="L159" s="10">
        <v>679.90599999999995</v>
      </c>
      <c r="M159" s="10">
        <f t="shared" si="95"/>
        <v>9016.6929999999993</v>
      </c>
      <c r="N159" s="10">
        <v>2571.768</v>
      </c>
      <c r="O159" s="10">
        <v>3000.7860000000001</v>
      </c>
      <c r="P159" s="10">
        <f t="shared" si="99"/>
        <v>5572.5540000000001</v>
      </c>
      <c r="Q159" s="10">
        <v>209.99700000000001</v>
      </c>
      <c r="R159" s="10">
        <v>3462.63</v>
      </c>
      <c r="S159" s="10">
        <v>356.48</v>
      </c>
      <c r="T159" s="10">
        <v>314.392</v>
      </c>
      <c r="U159" s="10">
        <v>172.38499999999999</v>
      </c>
      <c r="V159" s="10">
        <v>871.01599999999996</v>
      </c>
      <c r="W159" s="10">
        <v>2554.4319999999998</v>
      </c>
      <c r="X159" s="10">
        <f t="shared" si="97"/>
        <v>7941.3319999999994</v>
      </c>
      <c r="Y159" s="10">
        <v>2742.4549999999999</v>
      </c>
      <c r="Z159" s="10">
        <v>109.173</v>
      </c>
      <c r="AA159" s="10">
        <v>583.58199999999999</v>
      </c>
      <c r="AB159" s="84">
        <f t="shared" si="66"/>
        <v>110761.70959999999</v>
      </c>
      <c r="AC159" s="12"/>
      <c r="AH159" s="84">
        <f t="shared" si="100"/>
        <v>110761.70959999999</v>
      </c>
      <c r="AI159" s="103">
        <f t="shared" si="70"/>
        <v>41275</v>
      </c>
      <c r="AJ159" s="79">
        <f t="shared" si="71"/>
        <v>37692.034999999996</v>
      </c>
      <c r="AK159" s="79">
        <f t="shared" si="72"/>
        <v>3422.0740000000001</v>
      </c>
      <c r="AL159" s="79">
        <f t="shared" si="73"/>
        <v>1472.9639999999999</v>
      </c>
      <c r="AM159" s="79">
        <f t="shared" si="74"/>
        <v>433.142</v>
      </c>
      <c r="AN159" s="79">
        <f t="shared" si="75"/>
        <v>1866.0070000000001</v>
      </c>
      <c r="AO159" s="79">
        <f t="shared" si="76"/>
        <v>1142.5999999999999</v>
      </c>
      <c r="AP159" s="79">
        <f t="shared" si="77"/>
        <v>679.90599999999995</v>
      </c>
      <c r="AQ159" s="79">
        <f t="shared" si="78"/>
        <v>9016.6929999999993</v>
      </c>
      <c r="AR159" s="79">
        <f t="shared" si="79"/>
        <v>2571.768</v>
      </c>
      <c r="AS159" s="79">
        <f t="shared" si="80"/>
        <v>3000.7860000000001</v>
      </c>
      <c r="AT159" s="79">
        <f t="shared" si="81"/>
        <v>5572.5540000000001</v>
      </c>
      <c r="AU159" s="79">
        <f t="shared" si="82"/>
        <v>209.99700000000001</v>
      </c>
      <c r="AV159" s="79">
        <f t="shared" si="83"/>
        <v>3462.63</v>
      </c>
      <c r="AW159" s="79">
        <f t="shared" si="84"/>
        <v>356.48</v>
      </c>
      <c r="AX159" s="79">
        <f t="shared" si="85"/>
        <v>314.392</v>
      </c>
      <c r="AY159" s="79">
        <f t="shared" si="86"/>
        <v>172.38499999999999</v>
      </c>
      <c r="AZ159" s="79">
        <f t="shared" si="87"/>
        <v>871.01599999999996</v>
      </c>
      <c r="BA159" s="79">
        <f t="shared" si="88"/>
        <v>2554.4319999999998</v>
      </c>
      <c r="BB159" s="79">
        <f t="shared" si="89"/>
        <v>7941.3319999999994</v>
      </c>
      <c r="BC159" s="79">
        <f t="shared" si="90"/>
        <v>2742.4549999999999</v>
      </c>
      <c r="BD159" s="79">
        <f t="shared" si="91"/>
        <v>109.173</v>
      </c>
      <c r="BE159" s="79">
        <f t="shared" si="92"/>
        <v>583.58199999999999</v>
      </c>
    </row>
    <row r="160" spans="1:232" s="6" customFormat="1" x14ac:dyDescent="0.2">
      <c r="A160" s="5">
        <v>41306</v>
      </c>
      <c r="B160" s="10">
        <v>27742.063999999998</v>
      </c>
      <c r="C160" s="10">
        <v>848.48199999999997</v>
      </c>
      <c r="D160" s="10">
        <v>3413.4839999999999</v>
      </c>
      <c r="E160" s="10">
        <v>51.457999999999998</v>
      </c>
      <c r="F160" s="10">
        <f t="shared" si="98"/>
        <v>32055.487999999998</v>
      </c>
      <c r="G160" s="10">
        <v>3087.5509999999999</v>
      </c>
      <c r="H160" s="10">
        <v>1275.664</v>
      </c>
      <c r="I160" s="10">
        <v>387.19299999999998</v>
      </c>
      <c r="J160" s="10">
        <v>1659.35</v>
      </c>
      <c r="K160" s="10">
        <v>1004.865</v>
      </c>
      <c r="L160" s="10">
        <v>585.29100000000005</v>
      </c>
      <c r="M160" s="10">
        <f t="shared" si="95"/>
        <v>7999.9139999999998</v>
      </c>
      <c r="N160" s="10">
        <v>2295.6909999999998</v>
      </c>
      <c r="O160" s="10">
        <v>2590.5650000000001</v>
      </c>
      <c r="P160" s="10">
        <f t="shared" si="99"/>
        <v>4886.2559999999994</v>
      </c>
      <c r="Q160" s="10">
        <v>182.46</v>
      </c>
      <c r="R160" s="10">
        <v>3104.7220000000002</v>
      </c>
      <c r="S160" s="10">
        <v>304.48099999999999</v>
      </c>
      <c r="T160" s="10">
        <v>282.49599999999998</v>
      </c>
      <c r="U160" s="10">
        <v>164.56</v>
      </c>
      <c r="V160" s="10">
        <v>803.71100000000001</v>
      </c>
      <c r="W160" s="10">
        <v>2293.2399999999998</v>
      </c>
      <c r="X160" s="10">
        <f t="shared" si="97"/>
        <v>7135.67</v>
      </c>
      <c r="Y160" s="10">
        <v>2414.636</v>
      </c>
      <c r="Z160" s="10">
        <v>98.945999999999998</v>
      </c>
      <c r="AA160" s="10">
        <v>530.29899999999998</v>
      </c>
      <c r="AB160" s="84">
        <f t="shared" si="66"/>
        <v>97061.114199999982</v>
      </c>
      <c r="AC160" s="12"/>
      <c r="AH160" s="84">
        <f t="shared" si="100"/>
        <v>97061.114199999982</v>
      </c>
      <c r="AI160" s="103">
        <f t="shared" si="70"/>
        <v>41306</v>
      </c>
      <c r="AJ160" s="79">
        <f t="shared" si="71"/>
        <v>32055.487999999998</v>
      </c>
      <c r="AK160" s="79">
        <f t="shared" si="72"/>
        <v>3087.5509999999999</v>
      </c>
      <c r="AL160" s="79">
        <f t="shared" si="73"/>
        <v>1275.664</v>
      </c>
      <c r="AM160" s="79">
        <f t="shared" si="74"/>
        <v>387.19299999999998</v>
      </c>
      <c r="AN160" s="79">
        <f t="shared" si="75"/>
        <v>1659.35</v>
      </c>
      <c r="AO160" s="79">
        <f t="shared" si="76"/>
        <v>1004.865</v>
      </c>
      <c r="AP160" s="79">
        <f t="shared" si="77"/>
        <v>585.29100000000005</v>
      </c>
      <c r="AQ160" s="79">
        <f t="shared" si="78"/>
        <v>7999.9139999999998</v>
      </c>
      <c r="AR160" s="79">
        <f t="shared" si="79"/>
        <v>2295.6909999999998</v>
      </c>
      <c r="AS160" s="79">
        <f t="shared" si="80"/>
        <v>2590.5650000000001</v>
      </c>
      <c r="AT160" s="79">
        <f t="shared" si="81"/>
        <v>4886.2559999999994</v>
      </c>
      <c r="AU160" s="79">
        <f t="shared" si="82"/>
        <v>182.46</v>
      </c>
      <c r="AV160" s="79">
        <f t="shared" si="83"/>
        <v>3104.7220000000002</v>
      </c>
      <c r="AW160" s="79">
        <f t="shared" si="84"/>
        <v>304.48099999999999</v>
      </c>
      <c r="AX160" s="79">
        <f t="shared" si="85"/>
        <v>282.49599999999998</v>
      </c>
      <c r="AY160" s="79">
        <f t="shared" si="86"/>
        <v>164.56</v>
      </c>
      <c r="AZ160" s="79">
        <f t="shared" si="87"/>
        <v>803.71100000000001</v>
      </c>
      <c r="BA160" s="79">
        <f t="shared" si="88"/>
        <v>2293.2399999999998</v>
      </c>
      <c r="BB160" s="79">
        <f t="shared" si="89"/>
        <v>7135.67</v>
      </c>
      <c r="BC160" s="79">
        <f t="shared" si="90"/>
        <v>2414.636</v>
      </c>
      <c r="BD160" s="79">
        <f t="shared" si="91"/>
        <v>98.945999999999998</v>
      </c>
      <c r="BE160" s="79">
        <f t="shared" si="92"/>
        <v>530.29899999999998</v>
      </c>
    </row>
    <row r="161" spans="1:57" s="6" customFormat="1" x14ac:dyDescent="0.2">
      <c r="A161" s="5">
        <v>41334</v>
      </c>
      <c r="B161" s="10">
        <v>30601.255000000001</v>
      </c>
      <c r="C161" s="10">
        <v>926.26199999999994</v>
      </c>
      <c r="D161" s="10">
        <v>4201.4189999999999</v>
      </c>
      <c r="E161" s="10">
        <v>69.382999999999996</v>
      </c>
      <c r="F161" s="10">
        <f t="shared" si="98"/>
        <v>35798.319000000003</v>
      </c>
      <c r="G161" s="10">
        <v>3448.183</v>
      </c>
      <c r="H161" s="10">
        <v>1453.076</v>
      </c>
      <c r="I161" s="10">
        <v>445.08300000000003</v>
      </c>
      <c r="J161" s="10">
        <v>1943.0170000000001</v>
      </c>
      <c r="K161" s="10">
        <v>1109.0820000000001</v>
      </c>
      <c r="L161" s="10">
        <v>754.72900000000004</v>
      </c>
      <c r="M161" s="10">
        <f t="shared" si="95"/>
        <v>9153.1699999999983</v>
      </c>
      <c r="N161" s="10">
        <v>2690.3850000000002</v>
      </c>
      <c r="O161" s="10">
        <v>2612.2959999999998</v>
      </c>
      <c r="P161" s="10">
        <f t="shared" si="99"/>
        <v>5302.6810000000005</v>
      </c>
      <c r="Q161" s="10">
        <v>190.791</v>
      </c>
      <c r="R161" s="10">
        <v>3408.3380000000002</v>
      </c>
      <c r="S161" s="10">
        <v>335.15499999999997</v>
      </c>
      <c r="T161" s="10">
        <v>286.34199999999998</v>
      </c>
      <c r="U161" s="10">
        <v>221.024</v>
      </c>
      <c r="V161" s="10">
        <v>869.91</v>
      </c>
      <c r="W161" s="10">
        <v>2549.5700000000002</v>
      </c>
      <c r="X161" s="10">
        <f t="shared" si="97"/>
        <v>7861.130000000001</v>
      </c>
      <c r="Y161" s="10">
        <v>2751.8870000000002</v>
      </c>
      <c r="Z161" s="10">
        <v>99.462999999999994</v>
      </c>
      <c r="AA161" s="10">
        <v>552.46</v>
      </c>
      <c r="AB161" s="84">
        <f t="shared" si="66"/>
        <v>108355.268</v>
      </c>
      <c r="AC161" s="12"/>
      <c r="AH161" s="84">
        <f t="shared" si="100"/>
        <v>108355.26800000001</v>
      </c>
      <c r="AI161" s="103">
        <f t="shared" si="70"/>
        <v>41334</v>
      </c>
      <c r="AJ161" s="79">
        <f t="shared" si="71"/>
        <v>35798.319000000003</v>
      </c>
      <c r="AK161" s="79">
        <f t="shared" si="72"/>
        <v>3448.183</v>
      </c>
      <c r="AL161" s="79">
        <f t="shared" si="73"/>
        <v>1453.076</v>
      </c>
      <c r="AM161" s="79">
        <f t="shared" si="74"/>
        <v>445.08300000000003</v>
      </c>
      <c r="AN161" s="79">
        <f t="shared" si="75"/>
        <v>1943.0170000000001</v>
      </c>
      <c r="AO161" s="79">
        <f t="shared" si="76"/>
        <v>1109.0820000000001</v>
      </c>
      <c r="AP161" s="79">
        <f t="shared" si="77"/>
        <v>754.72900000000004</v>
      </c>
      <c r="AQ161" s="79">
        <f t="shared" si="78"/>
        <v>9153.1699999999983</v>
      </c>
      <c r="AR161" s="79">
        <f t="shared" si="79"/>
        <v>2690.3850000000002</v>
      </c>
      <c r="AS161" s="79">
        <f t="shared" si="80"/>
        <v>2612.2959999999998</v>
      </c>
      <c r="AT161" s="79">
        <f t="shared" si="81"/>
        <v>5302.6810000000005</v>
      </c>
      <c r="AU161" s="79">
        <f t="shared" si="82"/>
        <v>190.791</v>
      </c>
      <c r="AV161" s="79">
        <f t="shared" si="83"/>
        <v>3408.3380000000002</v>
      </c>
      <c r="AW161" s="79">
        <f t="shared" si="84"/>
        <v>335.15499999999997</v>
      </c>
      <c r="AX161" s="79">
        <f t="shared" si="85"/>
        <v>286.34199999999998</v>
      </c>
      <c r="AY161" s="79">
        <f t="shared" si="86"/>
        <v>221.024</v>
      </c>
      <c r="AZ161" s="79">
        <f t="shared" si="87"/>
        <v>869.91</v>
      </c>
      <c r="BA161" s="79">
        <f t="shared" si="88"/>
        <v>2549.5700000000002</v>
      </c>
      <c r="BB161" s="79">
        <f t="shared" si="89"/>
        <v>7861.130000000001</v>
      </c>
      <c r="BC161" s="79">
        <f t="shared" si="90"/>
        <v>2751.8870000000002</v>
      </c>
      <c r="BD161" s="79">
        <f t="shared" si="91"/>
        <v>99.462999999999994</v>
      </c>
      <c r="BE161" s="79">
        <f t="shared" si="92"/>
        <v>552.46</v>
      </c>
    </row>
    <row r="162" spans="1:57" s="6" customFormat="1" x14ac:dyDescent="0.2">
      <c r="A162" s="5">
        <v>41365</v>
      </c>
      <c r="B162" s="10">
        <v>30906.055</v>
      </c>
      <c r="C162" s="10">
        <v>1255.6859999999999</v>
      </c>
      <c r="D162" s="10">
        <v>4403.6580000000004</v>
      </c>
      <c r="E162" s="10">
        <v>63.319000000000003</v>
      </c>
      <c r="F162" s="10">
        <f t="shared" si="98"/>
        <v>36628.718000000008</v>
      </c>
      <c r="G162" s="10">
        <v>3445.739</v>
      </c>
      <c r="H162" s="10">
        <v>1461.6590000000001</v>
      </c>
      <c r="I162" s="10">
        <v>445.37599999999998</v>
      </c>
      <c r="J162" s="10">
        <v>1901.54</v>
      </c>
      <c r="K162" s="10">
        <v>1269.3910000000001</v>
      </c>
      <c r="L162" s="10">
        <v>751.98</v>
      </c>
      <c r="M162" s="10">
        <f t="shared" si="95"/>
        <v>9275.6849999999995</v>
      </c>
      <c r="N162" s="10">
        <v>2684.8539999999998</v>
      </c>
      <c r="O162" s="10">
        <v>3021.9839999999999</v>
      </c>
      <c r="P162" s="10">
        <f t="shared" si="99"/>
        <v>5706.8379999999997</v>
      </c>
      <c r="Q162" s="10">
        <v>253.619</v>
      </c>
      <c r="R162" s="10">
        <v>3583.837</v>
      </c>
      <c r="S162" s="10">
        <v>397.29300000000001</v>
      </c>
      <c r="T162" s="10">
        <v>305.995</v>
      </c>
      <c r="U162" s="10">
        <v>175.39500000000001</v>
      </c>
      <c r="V162" s="10">
        <v>1017.965</v>
      </c>
      <c r="W162" s="10">
        <v>2610.4639999999999</v>
      </c>
      <c r="X162" s="10">
        <f t="shared" si="97"/>
        <v>8344.5679999999993</v>
      </c>
      <c r="Y162" s="10">
        <v>2731.7429999999999</v>
      </c>
      <c r="Z162" s="10">
        <v>109.992</v>
      </c>
      <c r="AA162" s="10">
        <v>558.49599999999998</v>
      </c>
      <c r="AB162" s="84">
        <f t="shared" si="66"/>
        <v>111570.42080000001</v>
      </c>
      <c r="AC162" s="12"/>
      <c r="AH162" s="84">
        <f t="shared" si="100"/>
        <v>111570.42080000001</v>
      </c>
      <c r="AI162" s="103">
        <f t="shared" si="70"/>
        <v>41365</v>
      </c>
      <c r="AJ162" s="79">
        <f t="shared" si="71"/>
        <v>36628.718000000008</v>
      </c>
      <c r="AK162" s="79">
        <f t="shared" si="72"/>
        <v>3445.739</v>
      </c>
      <c r="AL162" s="79">
        <f t="shared" si="73"/>
        <v>1461.6590000000001</v>
      </c>
      <c r="AM162" s="79">
        <f t="shared" si="74"/>
        <v>445.37599999999998</v>
      </c>
      <c r="AN162" s="79">
        <f t="shared" si="75"/>
        <v>1901.54</v>
      </c>
      <c r="AO162" s="79">
        <f t="shared" si="76"/>
        <v>1269.3910000000001</v>
      </c>
      <c r="AP162" s="79">
        <f t="shared" si="77"/>
        <v>751.98</v>
      </c>
      <c r="AQ162" s="79">
        <f t="shared" si="78"/>
        <v>9275.6849999999995</v>
      </c>
      <c r="AR162" s="79">
        <f t="shared" si="79"/>
        <v>2684.8539999999998</v>
      </c>
      <c r="AS162" s="79">
        <f t="shared" si="80"/>
        <v>3021.9839999999999</v>
      </c>
      <c r="AT162" s="79">
        <f t="shared" si="81"/>
        <v>5706.8379999999997</v>
      </c>
      <c r="AU162" s="79">
        <f t="shared" si="82"/>
        <v>253.619</v>
      </c>
      <c r="AV162" s="79">
        <f t="shared" si="83"/>
        <v>3583.837</v>
      </c>
      <c r="AW162" s="79">
        <f t="shared" si="84"/>
        <v>397.29300000000001</v>
      </c>
      <c r="AX162" s="79">
        <f t="shared" si="85"/>
        <v>305.995</v>
      </c>
      <c r="AY162" s="79">
        <f t="shared" si="86"/>
        <v>175.39500000000001</v>
      </c>
      <c r="AZ162" s="79">
        <f t="shared" si="87"/>
        <v>1017.965</v>
      </c>
      <c r="BA162" s="79">
        <f t="shared" si="88"/>
        <v>2610.4639999999999</v>
      </c>
      <c r="BB162" s="79">
        <f t="shared" si="89"/>
        <v>8344.5679999999993</v>
      </c>
      <c r="BC162" s="79">
        <f t="shared" si="90"/>
        <v>2731.7429999999999</v>
      </c>
      <c r="BD162" s="79">
        <f t="shared" si="91"/>
        <v>109.992</v>
      </c>
      <c r="BE162" s="79">
        <f t="shared" si="92"/>
        <v>558.49599999999998</v>
      </c>
    </row>
    <row r="163" spans="1:57" s="6" customFormat="1" x14ac:dyDescent="0.2">
      <c r="A163" s="5">
        <v>41395</v>
      </c>
      <c r="B163" s="10">
        <v>32140.35</v>
      </c>
      <c r="C163" s="10">
        <v>931.48800000000006</v>
      </c>
      <c r="D163" s="10">
        <v>5164.1729999999998</v>
      </c>
      <c r="E163" s="10">
        <v>68.545000000000002</v>
      </c>
      <c r="F163" s="10">
        <f t="shared" si="98"/>
        <v>38304.555999999997</v>
      </c>
      <c r="G163" s="10">
        <v>3977.1570000000002</v>
      </c>
      <c r="H163" s="10">
        <v>1716.191</v>
      </c>
      <c r="I163" s="10">
        <v>529.83600000000001</v>
      </c>
      <c r="J163" s="10">
        <v>2379.3989999999999</v>
      </c>
      <c r="K163" s="10">
        <v>1479.18</v>
      </c>
      <c r="L163" s="10">
        <v>924.83699999999999</v>
      </c>
      <c r="M163" s="10">
        <f t="shared" si="95"/>
        <v>11006.6</v>
      </c>
      <c r="N163" s="10">
        <v>2753.4960000000001</v>
      </c>
      <c r="O163" s="10">
        <v>3110.8040000000001</v>
      </c>
      <c r="P163" s="10">
        <f t="shared" si="99"/>
        <v>5864.3</v>
      </c>
      <c r="Q163" s="10">
        <v>262.101</v>
      </c>
      <c r="R163" s="10">
        <v>4454.2960000000003</v>
      </c>
      <c r="S163" s="10">
        <v>493.036</v>
      </c>
      <c r="T163" s="10">
        <v>332.42</v>
      </c>
      <c r="U163" s="10">
        <v>241.45099999999999</v>
      </c>
      <c r="V163" s="10">
        <v>1155.002</v>
      </c>
      <c r="W163" s="10">
        <v>2702.0749999999998</v>
      </c>
      <c r="X163" s="10">
        <f t="shared" si="97"/>
        <v>9640.3810000000012</v>
      </c>
      <c r="Y163" s="10">
        <v>2735.6280000000002</v>
      </c>
      <c r="Z163" s="10">
        <v>116.139</v>
      </c>
      <c r="AA163" s="10">
        <v>516.61900000000003</v>
      </c>
      <c r="AB163" s="84">
        <f t="shared" si="66"/>
        <v>120332.79720000002</v>
      </c>
      <c r="AC163" s="12"/>
      <c r="AH163" s="84">
        <f t="shared" si="100"/>
        <v>120332.79720000002</v>
      </c>
      <c r="AI163" s="103">
        <f t="shared" si="70"/>
        <v>41395</v>
      </c>
      <c r="AJ163" s="79">
        <f t="shared" si="71"/>
        <v>38304.555999999997</v>
      </c>
      <c r="AK163" s="79">
        <f t="shared" si="72"/>
        <v>3977.1570000000002</v>
      </c>
      <c r="AL163" s="79">
        <f t="shared" si="73"/>
        <v>1716.191</v>
      </c>
      <c r="AM163" s="79">
        <f t="shared" si="74"/>
        <v>529.83600000000001</v>
      </c>
      <c r="AN163" s="79">
        <f t="shared" si="75"/>
        <v>2379.3989999999999</v>
      </c>
      <c r="AO163" s="79">
        <f t="shared" si="76"/>
        <v>1479.18</v>
      </c>
      <c r="AP163" s="79">
        <f t="shared" si="77"/>
        <v>924.83699999999999</v>
      </c>
      <c r="AQ163" s="79">
        <f t="shared" si="78"/>
        <v>11006.6</v>
      </c>
      <c r="AR163" s="79">
        <f t="shared" si="79"/>
        <v>2753.4960000000001</v>
      </c>
      <c r="AS163" s="79">
        <f t="shared" si="80"/>
        <v>3110.8040000000001</v>
      </c>
      <c r="AT163" s="79">
        <f t="shared" si="81"/>
        <v>5864.3</v>
      </c>
      <c r="AU163" s="79">
        <f t="shared" si="82"/>
        <v>262.101</v>
      </c>
      <c r="AV163" s="79">
        <f t="shared" si="83"/>
        <v>4454.2960000000003</v>
      </c>
      <c r="AW163" s="79">
        <f t="shared" si="84"/>
        <v>493.036</v>
      </c>
      <c r="AX163" s="79">
        <f t="shared" si="85"/>
        <v>332.42</v>
      </c>
      <c r="AY163" s="79">
        <f t="shared" si="86"/>
        <v>241.45099999999999</v>
      </c>
      <c r="AZ163" s="79">
        <f t="shared" si="87"/>
        <v>1155.002</v>
      </c>
      <c r="BA163" s="79">
        <f t="shared" si="88"/>
        <v>2702.0749999999998</v>
      </c>
      <c r="BB163" s="79">
        <f t="shared" si="89"/>
        <v>9640.3810000000012</v>
      </c>
      <c r="BC163" s="79">
        <f t="shared" si="90"/>
        <v>2735.6280000000002</v>
      </c>
      <c r="BD163" s="79">
        <f t="shared" si="91"/>
        <v>116.139</v>
      </c>
      <c r="BE163" s="79">
        <f t="shared" si="92"/>
        <v>516.61900000000003</v>
      </c>
    </row>
    <row r="164" spans="1:57" s="6" customFormat="1" x14ac:dyDescent="0.2">
      <c r="A164" s="5">
        <v>41426</v>
      </c>
      <c r="B164" s="10">
        <v>29420.76</v>
      </c>
      <c r="C164" s="10">
        <v>1229.2460000000001</v>
      </c>
      <c r="D164" s="10">
        <v>5142.7340000000004</v>
      </c>
      <c r="E164" s="10">
        <v>48.081000000000003</v>
      </c>
      <c r="F164" s="10">
        <f t="shared" si="98"/>
        <v>35840.820999999996</v>
      </c>
      <c r="G164" s="10">
        <v>3671.0160000000001</v>
      </c>
      <c r="H164" s="10">
        <v>1608.3579999999999</v>
      </c>
      <c r="I164" s="10">
        <v>480.46699999999998</v>
      </c>
      <c r="J164" s="10">
        <v>1968.79</v>
      </c>
      <c r="K164" s="10">
        <v>977.17700000000002</v>
      </c>
      <c r="L164" s="10">
        <v>880.44299999999998</v>
      </c>
      <c r="M164" s="10">
        <f t="shared" si="95"/>
        <v>9586.2509999999984</v>
      </c>
      <c r="N164" s="10">
        <v>2361.1869999999999</v>
      </c>
      <c r="O164" s="10">
        <v>2911.759</v>
      </c>
      <c r="P164" s="10">
        <f t="shared" si="99"/>
        <v>5272.9459999999999</v>
      </c>
      <c r="Q164" s="10">
        <v>183.44499999999999</v>
      </c>
      <c r="R164" s="10">
        <v>3307.7080000000001</v>
      </c>
      <c r="S164" s="10">
        <v>332.29700000000003</v>
      </c>
      <c r="T164" s="10">
        <v>322.08699999999999</v>
      </c>
      <c r="U164" s="10">
        <v>161.28700000000001</v>
      </c>
      <c r="V164" s="10">
        <v>945.52</v>
      </c>
      <c r="W164" s="10">
        <v>2478.1860000000001</v>
      </c>
      <c r="X164" s="10">
        <f>SUM(Q164:W164)</f>
        <v>7730.5300000000007</v>
      </c>
      <c r="Y164" s="10">
        <v>2435.4650000000001</v>
      </c>
      <c r="Z164" s="10">
        <v>136.608</v>
      </c>
      <c r="AA164" s="10">
        <v>400.09199999999998</v>
      </c>
      <c r="AB164" s="84">
        <f t="shared" si="66"/>
        <v>105490.96060000001</v>
      </c>
      <c r="AC164" s="12"/>
      <c r="AH164" s="84">
        <f t="shared" si="100"/>
        <v>105490.96059999999</v>
      </c>
      <c r="AI164" s="103">
        <f t="shared" si="70"/>
        <v>41426</v>
      </c>
      <c r="AJ164" s="79">
        <f t="shared" si="71"/>
        <v>35840.820999999996</v>
      </c>
      <c r="AK164" s="79">
        <f t="shared" si="72"/>
        <v>3671.0160000000001</v>
      </c>
      <c r="AL164" s="79">
        <f t="shared" si="73"/>
        <v>1608.3579999999999</v>
      </c>
      <c r="AM164" s="79">
        <f t="shared" si="74"/>
        <v>480.46699999999998</v>
      </c>
      <c r="AN164" s="79">
        <f t="shared" si="75"/>
        <v>1968.79</v>
      </c>
      <c r="AO164" s="79">
        <f t="shared" si="76"/>
        <v>977.17700000000002</v>
      </c>
      <c r="AP164" s="79">
        <f t="shared" si="77"/>
        <v>880.44299999999998</v>
      </c>
      <c r="AQ164" s="79">
        <f t="shared" si="78"/>
        <v>9586.2509999999984</v>
      </c>
      <c r="AR164" s="79">
        <f t="shared" si="79"/>
        <v>2361.1869999999999</v>
      </c>
      <c r="AS164" s="79">
        <f t="shared" si="80"/>
        <v>2911.759</v>
      </c>
      <c r="AT164" s="79">
        <f t="shared" si="81"/>
        <v>5272.9459999999999</v>
      </c>
      <c r="AU164" s="79">
        <f t="shared" si="82"/>
        <v>183.44499999999999</v>
      </c>
      <c r="AV164" s="79">
        <f t="shared" si="83"/>
        <v>3307.7080000000001</v>
      </c>
      <c r="AW164" s="79">
        <f t="shared" si="84"/>
        <v>332.29700000000003</v>
      </c>
      <c r="AX164" s="79">
        <f t="shared" si="85"/>
        <v>322.08699999999999</v>
      </c>
      <c r="AY164" s="79">
        <f t="shared" si="86"/>
        <v>161.28700000000001</v>
      </c>
      <c r="AZ164" s="79">
        <f t="shared" si="87"/>
        <v>945.52</v>
      </c>
      <c r="BA164" s="79">
        <f t="shared" si="88"/>
        <v>2478.1860000000001</v>
      </c>
      <c r="BB164" s="79">
        <f t="shared" si="89"/>
        <v>7730.5300000000007</v>
      </c>
      <c r="BC164" s="79">
        <f t="shared" si="90"/>
        <v>2435.4650000000001</v>
      </c>
      <c r="BD164" s="79">
        <f t="shared" si="91"/>
        <v>136.608</v>
      </c>
      <c r="BE164" s="79">
        <f t="shared" si="92"/>
        <v>400.09199999999998</v>
      </c>
    </row>
    <row r="165" spans="1:57" s="6" customFormat="1" x14ac:dyDescent="0.2">
      <c r="A165" s="5">
        <v>41456</v>
      </c>
      <c r="B165" s="10">
        <v>30223.008000000002</v>
      </c>
      <c r="C165" s="10">
        <v>1668.9649999999999</v>
      </c>
      <c r="D165" s="10">
        <v>5729.35</v>
      </c>
      <c r="E165" s="10">
        <v>61.118000000000002</v>
      </c>
      <c r="F165" s="10">
        <f t="shared" si="98"/>
        <v>37682.441000000006</v>
      </c>
      <c r="G165" s="10">
        <v>4007.9470000000001</v>
      </c>
      <c r="H165" s="10">
        <v>1896.8920000000001</v>
      </c>
      <c r="I165" s="10">
        <v>539.45600000000002</v>
      </c>
      <c r="J165" s="10">
        <v>2604.806</v>
      </c>
      <c r="K165" s="10">
        <v>1151.0630000000001</v>
      </c>
      <c r="L165" s="10">
        <v>940.69100000000003</v>
      </c>
      <c r="M165" s="10">
        <f t="shared" si="95"/>
        <v>11140.855000000001</v>
      </c>
      <c r="N165" s="10">
        <v>2806.6770000000001</v>
      </c>
      <c r="O165" s="10">
        <v>2981.87</v>
      </c>
      <c r="P165" s="10">
        <f t="shared" si="99"/>
        <v>5788.5470000000005</v>
      </c>
      <c r="Q165" s="10">
        <v>241.11500000000001</v>
      </c>
      <c r="R165" s="10">
        <v>3643.6509999999998</v>
      </c>
      <c r="S165" s="10">
        <v>371.38200000000001</v>
      </c>
      <c r="T165" s="10">
        <v>323.82799999999997</v>
      </c>
      <c r="U165" s="10">
        <v>172.625</v>
      </c>
      <c r="V165" s="10">
        <v>1097.624</v>
      </c>
      <c r="W165" s="10">
        <v>2613.4290000000001</v>
      </c>
      <c r="X165" s="10">
        <f t="shared" ref="X165:X171" si="101">SUM(Q165:W165)</f>
        <v>8463.6539999999986</v>
      </c>
      <c r="Y165" s="10">
        <v>2879.4380000000001</v>
      </c>
      <c r="Z165" s="10">
        <v>159.38900000000001</v>
      </c>
      <c r="AA165" s="10">
        <v>480.52300000000002</v>
      </c>
      <c r="AB165" s="84">
        <f t="shared" si="66"/>
        <v>116680.8434</v>
      </c>
      <c r="AC165" s="12"/>
      <c r="AH165" s="84">
        <f t="shared" si="100"/>
        <v>116680.84340000001</v>
      </c>
      <c r="AI165" s="103">
        <f t="shared" si="70"/>
        <v>41456</v>
      </c>
      <c r="AJ165" s="79">
        <f t="shared" si="71"/>
        <v>37682.441000000006</v>
      </c>
      <c r="AK165" s="79">
        <f t="shared" si="72"/>
        <v>4007.9470000000001</v>
      </c>
      <c r="AL165" s="79">
        <f t="shared" si="73"/>
        <v>1896.8920000000001</v>
      </c>
      <c r="AM165" s="79">
        <f t="shared" si="74"/>
        <v>539.45600000000002</v>
      </c>
      <c r="AN165" s="79">
        <f t="shared" si="75"/>
        <v>2604.806</v>
      </c>
      <c r="AO165" s="79">
        <f t="shared" si="76"/>
        <v>1151.0630000000001</v>
      </c>
      <c r="AP165" s="79">
        <f t="shared" si="77"/>
        <v>940.69100000000003</v>
      </c>
      <c r="AQ165" s="79">
        <f t="shared" si="78"/>
        <v>11140.855000000001</v>
      </c>
      <c r="AR165" s="79">
        <f t="shared" si="79"/>
        <v>2806.6770000000001</v>
      </c>
      <c r="AS165" s="79">
        <f t="shared" si="80"/>
        <v>2981.87</v>
      </c>
      <c r="AT165" s="79">
        <f t="shared" si="81"/>
        <v>5788.5470000000005</v>
      </c>
      <c r="AU165" s="79">
        <f t="shared" si="82"/>
        <v>241.11500000000001</v>
      </c>
      <c r="AV165" s="79">
        <f t="shared" si="83"/>
        <v>3643.6509999999998</v>
      </c>
      <c r="AW165" s="79">
        <f t="shared" si="84"/>
        <v>371.38200000000001</v>
      </c>
      <c r="AX165" s="79">
        <f t="shared" si="85"/>
        <v>323.82799999999997</v>
      </c>
      <c r="AY165" s="79">
        <f t="shared" si="86"/>
        <v>172.625</v>
      </c>
      <c r="AZ165" s="79">
        <f t="shared" si="87"/>
        <v>1097.624</v>
      </c>
      <c r="BA165" s="79">
        <f t="shared" si="88"/>
        <v>2613.4290000000001</v>
      </c>
      <c r="BB165" s="79">
        <f t="shared" si="89"/>
        <v>8463.6539999999986</v>
      </c>
      <c r="BC165" s="79">
        <f t="shared" si="90"/>
        <v>2879.4380000000001</v>
      </c>
      <c r="BD165" s="79">
        <f t="shared" si="91"/>
        <v>159.38900000000001</v>
      </c>
      <c r="BE165" s="79">
        <f t="shared" si="92"/>
        <v>480.52300000000002</v>
      </c>
    </row>
    <row r="166" spans="1:57" s="6" customFormat="1" x14ac:dyDescent="0.2">
      <c r="A166" s="5">
        <v>41487</v>
      </c>
      <c r="B166" s="10">
        <v>31135.083999999999</v>
      </c>
      <c r="C166" s="10">
        <v>1488.7360000000001</v>
      </c>
      <c r="D166" s="10">
        <v>5713.0990000000002</v>
      </c>
      <c r="E166" s="10">
        <v>60.738999999999997</v>
      </c>
      <c r="F166" s="10">
        <f t="shared" si="98"/>
        <v>38397.658000000003</v>
      </c>
      <c r="G166" s="10">
        <v>3760.3789999999999</v>
      </c>
      <c r="H166" s="10">
        <v>1427.222</v>
      </c>
      <c r="I166" s="10">
        <v>505.11900000000003</v>
      </c>
      <c r="J166" s="10">
        <v>1916.019</v>
      </c>
      <c r="K166" s="10">
        <v>1125.9829999999999</v>
      </c>
      <c r="L166" s="10">
        <v>896.42899999999997</v>
      </c>
      <c r="M166" s="10">
        <f t="shared" si="95"/>
        <v>9631.1509999999998</v>
      </c>
      <c r="N166" s="10">
        <v>2754.6559999999999</v>
      </c>
      <c r="O166" s="10">
        <v>2985.88</v>
      </c>
      <c r="P166" s="10">
        <f t="shared" si="99"/>
        <v>5740.5360000000001</v>
      </c>
      <c r="Q166" s="10">
        <v>207.30500000000001</v>
      </c>
      <c r="R166" s="10">
        <v>3508.0219999999999</v>
      </c>
      <c r="S166" s="10">
        <v>348.96</v>
      </c>
      <c r="T166" s="10">
        <v>280.63499999999999</v>
      </c>
      <c r="U166" s="10">
        <v>186.63300000000001</v>
      </c>
      <c r="V166" s="10">
        <v>949.82299999999998</v>
      </c>
      <c r="W166" s="10">
        <v>2495.1990000000001</v>
      </c>
      <c r="X166" s="10">
        <f t="shared" si="101"/>
        <v>7976.5769999999993</v>
      </c>
      <c r="Y166" s="10">
        <v>2885.8649999999998</v>
      </c>
      <c r="Z166" s="10">
        <v>82.825000000000003</v>
      </c>
      <c r="AA166" s="10">
        <v>523.85500000000002</v>
      </c>
      <c r="AB166" s="84">
        <f t="shared" si="66"/>
        <v>113336.80199999998</v>
      </c>
      <c r="AC166" s="12"/>
      <c r="AH166" s="84">
        <f t="shared" si="100"/>
        <v>113336.802</v>
      </c>
      <c r="AI166" s="103">
        <f t="shared" si="70"/>
        <v>41487</v>
      </c>
      <c r="AJ166" s="79">
        <f t="shared" si="71"/>
        <v>38397.658000000003</v>
      </c>
      <c r="AK166" s="79">
        <f t="shared" si="72"/>
        <v>3760.3789999999999</v>
      </c>
      <c r="AL166" s="79">
        <f t="shared" si="73"/>
        <v>1427.222</v>
      </c>
      <c r="AM166" s="79">
        <f t="shared" si="74"/>
        <v>505.11900000000003</v>
      </c>
      <c r="AN166" s="79">
        <f t="shared" si="75"/>
        <v>1916.019</v>
      </c>
      <c r="AO166" s="79">
        <f t="shared" si="76"/>
        <v>1125.9829999999999</v>
      </c>
      <c r="AP166" s="79">
        <f t="shared" si="77"/>
        <v>896.42899999999997</v>
      </c>
      <c r="AQ166" s="79">
        <f t="shared" si="78"/>
        <v>9631.1509999999998</v>
      </c>
      <c r="AR166" s="79">
        <f t="shared" si="79"/>
        <v>2754.6559999999999</v>
      </c>
      <c r="AS166" s="79">
        <f t="shared" si="80"/>
        <v>2985.88</v>
      </c>
      <c r="AT166" s="79">
        <f t="shared" si="81"/>
        <v>5740.5360000000001</v>
      </c>
      <c r="AU166" s="79">
        <f t="shared" si="82"/>
        <v>207.30500000000001</v>
      </c>
      <c r="AV166" s="79">
        <f t="shared" si="83"/>
        <v>3508.0219999999999</v>
      </c>
      <c r="AW166" s="79">
        <f t="shared" si="84"/>
        <v>348.96</v>
      </c>
      <c r="AX166" s="79">
        <f t="shared" si="85"/>
        <v>280.63499999999999</v>
      </c>
      <c r="AY166" s="79">
        <f t="shared" si="86"/>
        <v>186.63300000000001</v>
      </c>
      <c r="AZ166" s="79">
        <f t="shared" si="87"/>
        <v>949.82299999999998</v>
      </c>
      <c r="BA166" s="79">
        <f t="shared" si="88"/>
        <v>2495.1990000000001</v>
      </c>
      <c r="BB166" s="79">
        <f t="shared" si="89"/>
        <v>7976.5769999999993</v>
      </c>
      <c r="BC166" s="79">
        <f t="shared" si="90"/>
        <v>2885.8649999999998</v>
      </c>
      <c r="BD166" s="79">
        <f t="shared" si="91"/>
        <v>82.825000000000003</v>
      </c>
      <c r="BE166" s="79">
        <f t="shared" si="92"/>
        <v>523.85500000000002</v>
      </c>
    </row>
    <row r="167" spans="1:57" s="6" customFormat="1" x14ac:dyDescent="0.2">
      <c r="A167" s="5">
        <v>41518</v>
      </c>
      <c r="B167" s="10">
        <v>29818.213</v>
      </c>
      <c r="C167" s="10">
        <v>884.11900000000003</v>
      </c>
      <c r="D167" s="10">
        <v>4794.7529999999997</v>
      </c>
      <c r="E167" s="10">
        <v>53.05</v>
      </c>
      <c r="F167" s="10">
        <f t="shared" si="98"/>
        <v>35550.135000000002</v>
      </c>
      <c r="G167" s="10">
        <v>3468.1129999999998</v>
      </c>
      <c r="H167" s="10">
        <v>1368.799</v>
      </c>
      <c r="I167" s="10">
        <v>521.53700000000003</v>
      </c>
      <c r="J167" s="10">
        <v>1913.9839999999999</v>
      </c>
      <c r="K167" s="10">
        <v>1013.446</v>
      </c>
      <c r="L167" s="10">
        <v>786.03899999999999</v>
      </c>
      <c r="M167" s="10">
        <f t="shared" si="95"/>
        <v>9071.9180000000015</v>
      </c>
      <c r="N167" s="10">
        <v>2392.549</v>
      </c>
      <c r="O167" s="10">
        <v>2681.86</v>
      </c>
      <c r="P167" s="10">
        <f t="shared" si="99"/>
        <v>5074.4089999999997</v>
      </c>
      <c r="Q167" s="10">
        <v>173.57300000000001</v>
      </c>
      <c r="R167" s="10">
        <v>3155.6869999999999</v>
      </c>
      <c r="S167" s="10">
        <v>335.25799999999998</v>
      </c>
      <c r="T167" s="10">
        <v>307.10500000000002</v>
      </c>
      <c r="U167" s="10">
        <v>192.03100000000001</v>
      </c>
      <c r="V167" s="10">
        <v>870.26800000000003</v>
      </c>
      <c r="W167" s="10">
        <v>2240.1790000000001</v>
      </c>
      <c r="X167" s="10">
        <f t="shared" si="101"/>
        <v>7274.1009999999997</v>
      </c>
      <c r="Y167" s="10">
        <v>2327.3310000000001</v>
      </c>
      <c r="Z167" s="10">
        <v>79.448999999999998</v>
      </c>
      <c r="AA167" s="10">
        <v>421.42</v>
      </c>
      <c r="AB167" s="84">
        <f t="shared" si="66"/>
        <v>101212.442</v>
      </c>
      <c r="AC167" s="12"/>
      <c r="AH167" s="84">
        <f t="shared" si="100"/>
        <v>101212.442</v>
      </c>
      <c r="AI167" s="103">
        <f t="shared" si="70"/>
        <v>41518</v>
      </c>
      <c r="AJ167" s="79">
        <f t="shared" si="71"/>
        <v>35550.135000000002</v>
      </c>
      <c r="AK167" s="79">
        <f t="shared" si="72"/>
        <v>3468.1129999999998</v>
      </c>
      <c r="AL167" s="79">
        <f t="shared" si="73"/>
        <v>1368.799</v>
      </c>
      <c r="AM167" s="79">
        <f t="shared" si="74"/>
        <v>521.53700000000003</v>
      </c>
      <c r="AN167" s="79">
        <f t="shared" si="75"/>
        <v>1913.9839999999999</v>
      </c>
      <c r="AO167" s="79">
        <f t="shared" si="76"/>
        <v>1013.446</v>
      </c>
      <c r="AP167" s="79">
        <f t="shared" si="77"/>
        <v>786.03899999999999</v>
      </c>
      <c r="AQ167" s="79">
        <f t="shared" si="78"/>
        <v>9071.9180000000015</v>
      </c>
      <c r="AR167" s="79">
        <f t="shared" si="79"/>
        <v>2392.549</v>
      </c>
      <c r="AS167" s="79">
        <f t="shared" si="80"/>
        <v>2681.86</v>
      </c>
      <c r="AT167" s="79">
        <f t="shared" si="81"/>
        <v>5074.4089999999997</v>
      </c>
      <c r="AU167" s="79">
        <f t="shared" si="82"/>
        <v>173.57300000000001</v>
      </c>
      <c r="AV167" s="79">
        <f t="shared" si="83"/>
        <v>3155.6869999999999</v>
      </c>
      <c r="AW167" s="79">
        <f t="shared" si="84"/>
        <v>335.25799999999998</v>
      </c>
      <c r="AX167" s="79">
        <f t="shared" si="85"/>
        <v>307.10500000000002</v>
      </c>
      <c r="AY167" s="79">
        <f t="shared" si="86"/>
        <v>192.03100000000001</v>
      </c>
      <c r="AZ167" s="79">
        <f t="shared" si="87"/>
        <v>870.26800000000003</v>
      </c>
      <c r="BA167" s="79">
        <f t="shared" si="88"/>
        <v>2240.1790000000001</v>
      </c>
      <c r="BB167" s="79">
        <f t="shared" si="89"/>
        <v>7274.1009999999997</v>
      </c>
      <c r="BC167" s="79">
        <f t="shared" si="90"/>
        <v>2327.3310000000001</v>
      </c>
      <c r="BD167" s="79">
        <f t="shared" si="91"/>
        <v>79.448999999999998</v>
      </c>
      <c r="BE167" s="79">
        <f t="shared" si="92"/>
        <v>421.42</v>
      </c>
    </row>
    <row r="168" spans="1:57" s="6" customFormat="1" x14ac:dyDescent="0.2">
      <c r="A168" s="5">
        <v>41548</v>
      </c>
      <c r="B168" s="10">
        <v>32584.732</v>
      </c>
      <c r="C168" s="10">
        <v>1026.6079999999999</v>
      </c>
      <c r="D168" s="10">
        <v>5050.51</v>
      </c>
      <c r="E168" s="10">
        <v>53.24</v>
      </c>
      <c r="F168" s="10">
        <f t="shared" si="98"/>
        <v>38715.089999999997</v>
      </c>
      <c r="G168" s="10">
        <v>3805.6709999999998</v>
      </c>
      <c r="H168" s="10">
        <v>1583.376</v>
      </c>
      <c r="I168" s="10">
        <v>546.03599999999994</v>
      </c>
      <c r="J168" s="10">
        <v>1974.796</v>
      </c>
      <c r="K168" s="10">
        <v>1089.9839999999999</v>
      </c>
      <c r="L168" s="10">
        <v>970.52599999999995</v>
      </c>
      <c r="M168" s="10">
        <f t="shared" si="95"/>
        <v>9970.3889999999992</v>
      </c>
      <c r="N168" s="10">
        <v>2863.5839999999998</v>
      </c>
      <c r="O168" s="10">
        <v>3094.453</v>
      </c>
      <c r="P168" s="10">
        <f t="shared" si="99"/>
        <v>5958.0370000000003</v>
      </c>
      <c r="Q168" s="10">
        <v>211.47300000000001</v>
      </c>
      <c r="R168" s="10">
        <v>3636.4810000000002</v>
      </c>
      <c r="S168" s="10">
        <v>367.88299999999998</v>
      </c>
      <c r="T168" s="10">
        <v>290.37900000000002</v>
      </c>
      <c r="U168" s="10">
        <v>222.77099999999999</v>
      </c>
      <c r="V168" s="10">
        <v>961.93799999999999</v>
      </c>
      <c r="W168" s="10">
        <v>2677.7669999999998</v>
      </c>
      <c r="X168" s="10">
        <f t="shared" si="101"/>
        <v>8368.6919999999991</v>
      </c>
      <c r="Y168" s="10">
        <v>2827.1880000000001</v>
      </c>
      <c r="Z168" s="10">
        <v>113.443</v>
      </c>
      <c r="AA168" s="10">
        <v>517.19100000000003</v>
      </c>
      <c r="AB168" s="84">
        <f t="shared" si="66"/>
        <v>115514.90679999998</v>
      </c>
      <c r="AC168" s="12"/>
      <c r="AH168" s="84">
        <f t="shared" si="100"/>
        <v>115514.90679999998</v>
      </c>
      <c r="AI168" s="103">
        <f t="shared" si="70"/>
        <v>41548</v>
      </c>
      <c r="AJ168" s="79">
        <f t="shared" si="71"/>
        <v>38715.089999999997</v>
      </c>
      <c r="AK168" s="79">
        <f t="shared" si="72"/>
        <v>3805.6709999999998</v>
      </c>
      <c r="AL168" s="79">
        <f t="shared" si="73"/>
        <v>1583.376</v>
      </c>
      <c r="AM168" s="79">
        <f t="shared" si="74"/>
        <v>546.03599999999994</v>
      </c>
      <c r="AN168" s="79">
        <f t="shared" si="75"/>
        <v>1974.796</v>
      </c>
      <c r="AO168" s="79">
        <f t="shared" si="76"/>
        <v>1089.9839999999999</v>
      </c>
      <c r="AP168" s="79">
        <f t="shared" si="77"/>
        <v>970.52599999999995</v>
      </c>
      <c r="AQ168" s="79">
        <f t="shared" si="78"/>
        <v>9970.3889999999992</v>
      </c>
      <c r="AR168" s="79">
        <f t="shared" si="79"/>
        <v>2863.5839999999998</v>
      </c>
      <c r="AS168" s="79">
        <f t="shared" si="80"/>
        <v>3094.453</v>
      </c>
      <c r="AT168" s="79">
        <f t="shared" si="81"/>
        <v>5958.0370000000003</v>
      </c>
      <c r="AU168" s="79">
        <f t="shared" si="82"/>
        <v>211.47300000000001</v>
      </c>
      <c r="AV168" s="79">
        <f t="shared" si="83"/>
        <v>3636.4810000000002</v>
      </c>
      <c r="AW168" s="79">
        <f t="shared" si="84"/>
        <v>367.88299999999998</v>
      </c>
      <c r="AX168" s="79">
        <f t="shared" si="85"/>
        <v>290.37900000000002</v>
      </c>
      <c r="AY168" s="79">
        <f t="shared" si="86"/>
        <v>222.77099999999999</v>
      </c>
      <c r="AZ168" s="79">
        <f t="shared" si="87"/>
        <v>961.93799999999999</v>
      </c>
      <c r="BA168" s="79">
        <f t="shared" si="88"/>
        <v>2677.7669999999998</v>
      </c>
      <c r="BB168" s="79">
        <f t="shared" si="89"/>
        <v>8368.6919999999991</v>
      </c>
      <c r="BC168" s="79">
        <f t="shared" si="90"/>
        <v>2827.1880000000001</v>
      </c>
      <c r="BD168" s="79">
        <f t="shared" si="91"/>
        <v>113.443</v>
      </c>
      <c r="BE168" s="79">
        <f t="shared" si="92"/>
        <v>517.19100000000003</v>
      </c>
    </row>
    <row r="169" spans="1:57" s="6" customFormat="1" x14ac:dyDescent="0.2">
      <c r="A169" s="5">
        <v>41579</v>
      </c>
      <c r="B169" s="10">
        <v>30082.49</v>
      </c>
      <c r="C169" s="10">
        <v>811.78800000000001</v>
      </c>
      <c r="D169" s="10">
        <v>4454.4430000000002</v>
      </c>
      <c r="E169" s="10">
        <v>57.045000000000002</v>
      </c>
      <c r="F169" s="10">
        <f t="shared" si="98"/>
        <v>35405.766000000003</v>
      </c>
      <c r="G169" s="10">
        <v>3246.0160000000001</v>
      </c>
      <c r="H169" s="10">
        <v>1344.9169999999999</v>
      </c>
      <c r="I169" s="10">
        <v>454.30099999999999</v>
      </c>
      <c r="J169" s="10">
        <v>1758.0129999999999</v>
      </c>
      <c r="K169" s="10">
        <v>1039.537</v>
      </c>
      <c r="L169" s="10">
        <v>724.66399999999999</v>
      </c>
      <c r="M169" s="10">
        <f t="shared" si="95"/>
        <v>8567.4480000000003</v>
      </c>
      <c r="N169" s="10">
        <v>2512.0079999999998</v>
      </c>
      <c r="O169" s="10">
        <v>2752.3649999999998</v>
      </c>
      <c r="P169" s="10">
        <f t="shared" si="99"/>
        <v>5264.3729999999996</v>
      </c>
      <c r="Q169" s="10">
        <v>182.142</v>
      </c>
      <c r="R169" s="10">
        <v>3348.7060000000001</v>
      </c>
      <c r="S169" s="10">
        <v>335.56799999999998</v>
      </c>
      <c r="T169" s="10">
        <v>291.46600000000001</v>
      </c>
      <c r="U169" s="10">
        <v>200.18799999999999</v>
      </c>
      <c r="V169" s="10">
        <v>863.58299999999997</v>
      </c>
      <c r="W169" s="10">
        <v>2385.134</v>
      </c>
      <c r="X169" s="10">
        <f t="shared" si="101"/>
        <v>7606.7870000000003</v>
      </c>
      <c r="Y169" s="10">
        <v>2568.598</v>
      </c>
      <c r="Z169" s="10">
        <v>95.685000000000002</v>
      </c>
      <c r="AA169" s="10">
        <v>483.05</v>
      </c>
      <c r="AB169" s="84">
        <f t="shared" si="66"/>
        <v>104512.77200000001</v>
      </c>
      <c r="AC169" s="12"/>
      <c r="AH169" s="84">
        <f t="shared" si="100"/>
        <v>104512.77200000001</v>
      </c>
      <c r="AI169" s="103">
        <f t="shared" si="70"/>
        <v>41579</v>
      </c>
      <c r="AJ169" s="79">
        <f t="shared" si="71"/>
        <v>35405.766000000003</v>
      </c>
      <c r="AK169" s="79">
        <f t="shared" si="72"/>
        <v>3246.0160000000001</v>
      </c>
      <c r="AL169" s="79">
        <f t="shared" si="73"/>
        <v>1344.9169999999999</v>
      </c>
      <c r="AM169" s="79">
        <f t="shared" si="74"/>
        <v>454.30099999999999</v>
      </c>
      <c r="AN169" s="79">
        <f t="shared" si="75"/>
        <v>1758.0129999999999</v>
      </c>
      <c r="AO169" s="79">
        <f t="shared" si="76"/>
        <v>1039.537</v>
      </c>
      <c r="AP169" s="79">
        <f t="shared" si="77"/>
        <v>724.66399999999999</v>
      </c>
      <c r="AQ169" s="79">
        <f t="shared" si="78"/>
        <v>8567.4480000000003</v>
      </c>
      <c r="AR169" s="79">
        <f t="shared" si="79"/>
        <v>2512.0079999999998</v>
      </c>
      <c r="AS169" s="79">
        <f t="shared" si="80"/>
        <v>2752.3649999999998</v>
      </c>
      <c r="AT169" s="79">
        <f t="shared" si="81"/>
        <v>5264.3729999999996</v>
      </c>
      <c r="AU169" s="79">
        <f t="shared" si="82"/>
        <v>182.142</v>
      </c>
      <c r="AV169" s="79">
        <f t="shared" si="83"/>
        <v>3348.7060000000001</v>
      </c>
      <c r="AW169" s="79">
        <f t="shared" si="84"/>
        <v>335.56799999999998</v>
      </c>
      <c r="AX169" s="79">
        <f t="shared" si="85"/>
        <v>291.46600000000001</v>
      </c>
      <c r="AY169" s="79">
        <f t="shared" si="86"/>
        <v>200.18799999999999</v>
      </c>
      <c r="AZ169" s="79">
        <f t="shared" si="87"/>
        <v>863.58299999999997</v>
      </c>
      <c r="BA169" s="79">
        <f t="shared" si="88"/>
        <v>2385.134</v>
      </c>
      <c r="BB169" s="79">
        <f t="shared" si="89"/>
        <v>7606.7870000000003</v>
      </c>
      <c r="BC169" s="79">
        <f t="shared" si="90"/>
        <v>2568.598</v>
      </c>
      <c r="BD169" s="79">
        <f t="shared" si="91"/>
        <v>95.685000000000002</v>
      </c>
      <c r="BE169" s="79">
        <f t="shared" si="92"/>
        <v>483.05</v>
      </c>
    </row>
    <row r="170" spans="1:57" s="6" customFormat="1" x14ac:dyDescent="0.2">
      <c r="A170" s="5">
        <v>41609</v>
      </c>
      <c r="B170" s="10">
        <v>32952.737000000001</v>
      </c>
      <c r="C170" s="10">
        <v>1167.923</v>
      </c>
      <c r="D170" s="10">
        <v>4159.66</v>
      </c>
      <c r="E170" s="10">
        <v>54.012</v>
      </c>
      <c r="F170" s="10">
        <f t="shared" si="98"/>
        <v>38334.332000000009</v>
      </c>
      <c r="G170" s="10">
        <v>3178.893</v>
      </c>
      <c r="H170" s="10">
        <v>1330.124</v>
      </c>
      <c r="I170" s="10">
        <v>440.38400000000001</v>
      </c>
      <c r="J170" s="10">
        <v>1898.847</v>
      </c>
      <c r="K170" s="10">
        <v>1190.9100000000001</v>
      </c>
      <c r="L170" s="10">
        <v>665.553</v>
      </c>
      <c r="M170" s="10">
        <f t="shared" si="95"/>
        <v>8704.7109999999993</v>
      </c>
      <c r="N170" s="10">
        <v>2585.192</v>
      </c>
      <c r="O170" s="10">
        <v>2659.4279999999999</v>
      </c>
      <c r="P170" s="10">
        <f t="shared" si="99"/>
        <v>5244.62</v>
      </c>
      <c r="Q170" s="10">
        <v>208.93100000000001</v>
      </c>
      <c r="R170" s="10">
        <v>3342.1329999999998</v>
      </c>
      <c r="S170" s="10">
        <v>341.93900000000002</v>
      </c>
      <c r="T170" s="10">
        <v>300.35700000000003</v>
      </c>
      <c r="U170" s="10">
        <v>191.19200000000001</v>
      </c>
      <c r="V170" s="10">
        <v>886.84100000000001</v>
      </c>
      <c r="W170" s="10">
        <v>2444.5279999999998</v>
      </c>
      <c r="X170" s="10">
        <f t="shared" si="101"/>
        <v>7715.9210000000003</v>
      </c>
      <c r="Y170" s="10">
        <v>2831.7910000000002</v>
      </c>
      <c r="Z170" s="10">
        <v>148.672</v>
      </c>
      <c r="AA170" s="10">
        <v>547.40300000000002</v>
      </c>
      <c r="AB170" s="84">
        <f t="shared" si="66"/>
        <v>110956.83940000001</v>
      </c>
      <c r="AC170" s="12"/>
      <c r="AH170" s="84">
        <f t="shared" si="100"/>
        <v>110956.83940000001</v>
      </c>
      <c r="AI170" s="103">
        <f t="shared" si="70"/>
        <v>41609</v>
      </c>
      <c r="AJ170" s="79">
        <f t="shared" si="71"/>
        <v>38334.332000000009</v>
      </c>
      <c r="AK170" s="79">
        <f t="shared" si="72"/>
        <v>3178.893</v>
      </c>
      <c r="AL170" s="79">
        <f t="shared" si="73"/>
        <v>1330.124</v>
      </c>
      <c r="AM170" s="79">
        <f t="shared" si="74"/>
        <v>440.38400000000001</v>
      </c>
      <c r="AN170" s="79">
        <f t="shared" si="75"/>
        <v>1898.847</v>
      </c>
      <c r="AO170" s="79">
        <f t="shared" si="76"/>
        <v>1190.9100000000001</v>
      </c>
      <c r="AP170" s="79">
        <f t="shared" si="77"/>
        <v>665.553</v>
      </c>
      <c r="AQ170" s="79">
        <f t="shared" si="78"/>
        <v>8704.7109999999993</v>
      </c>
      <c r="AR170" s="79">
        <f t="shared" si="79"/>
        <v>2585.192</v>
      </c>
      <c r="AS170" s="79">
        <f t="shared" si="80"/>
        <v>2659.4279999999999</v>
      </c>
      <c r="AT170" s="79">
        <f t="shared" si="81"/>
        <v>5244.62</v>
      </c>
      <c r="AU170" s="79">
        <f t="shared" si="82"/>
        <v>208.93100000000001</v>
      </c>
      <c r="AV170" s="79">
        <f t="shared" si="83"/>
        <v>3342.1329999999998</v>
      </c>
      <c r="AW170" s="79">
        <f t="shared" si="84"/>
        <v>341.93900000000002</v>
      </c>
      <c r="AX170" s="79">
        <f t="shared" si="85"/>
        <v>300.35700000000003</v>
      </c>
      <c r="AY170" s="79">
        <f t="shared" si="86"/>
        <v>191.19200000000001</v>
      </c>
      <c r="AZ170" s="79">
        <f t="shared" si="87"/>
        <v>886.84100000000001</v>
      </c>
      <c r="BA170" s="79">
        <f t="shared" si="88"/>
        <v>2444.5279999999998</v>
      </c>
      <c r="BB170" s="79">
        <f t="shared" si="89"/>
        <v>7715.9210000000003</v>
      </c>
      <c r="BC170" s="79">
        <f t="shared" si="90"/>
        <v>2831.7910000000002</v>
      </c>
      <c r="BD170" s="79">
        <f t="shared" si="91"/>
        <v>148.672</v>
      </c>
      <c r="BE170" s="79">
        <f t="shared" si="92"/>
        <v>547.40300000000002</v>
      </c>
    </row>
    <row r="171" spans="1:57" s="6" customFormat="1" x14ac:dyDescent="0.2">
      <c r="A171" s="5">
        <v>41640</v>
      </c>
      <c r="B171" s="10">
        <v>32253.419000000002</v>
      </c>
      <c r="C171" s="10">
        <v>1051.6120000000001</v>
      </c>
      <c r="D171" s="10">
        <v>4124.8490000000002</v>
      </c>
      <c r="E171" s="10">
        <v>46.12</v>
      </c>
      <c r="F171" s="10">
        <f t="shared" si="98"/>
        <v>37476.000000000007</v>
      </c>
      <c r="G171" s="10">
        <v>3396.3919999999998</v>
      </c>
      <c r="H171" s="10">
        <v>1318.258</v>
      </c>
      <c r="I171" s="10">
        <v>417.42500000000001</v>
      </c>
      <c r="J171" s="10">
        <v>1932.2470000000001</v>
      </c>
      <c r="K171" s="10">
        <v>1233.6420000000001</v>
      </c>
      <c r="L171" s="10">
        <v>1123.7380000000001</v>
      </c>
      <c r="M171" s="10">
        <f t="shared" si="95"/>
        <v>9421.7019999999993</v>
      </c>
      <c r="N171" s="10">
        <v>2561.0770000000002</v>
      </c>
      <c r="O171" s="10">
        <v>2324.623</v>
      </c>
      <c r="P171" s="10">
        <f t="shared" si="99"/>
        <v>4885.7000000000007</v>
      </c>
      <c r="Q171" s="10">
        <v>216.977</v>
      </c>
      <c r="R171" s="10">
        <v>3402.9369999999999</v>
      </c>
      <c r="S171" s="10">
        <v>374.17099999999999</v>
      </c>
      <c r="T171" s="10">
        <v>371.54599999999999</v>
      </c>
      <c r="U171" s="10">
        <v>246.125</v>
      </c>
      <c r="V171" s="10">
        <v>847.83600000000001</v>
      </c>
      <c r="W171" s="10">
        <v>2441.953</v>
      </c>
      <c r="X171" s="10">
        <f t="shared" si="101"/>
        <v>7901.5450000000001</v>
      </c>
      <c r="Y171" s="10">
        <v>2811.2959999999998</v>
      </c>
      <c r="Z171" s="10">
        <v>119.935</v>
      </c>
      <c r="AA171" s="10">
        <v>523.08299999999997</v>
      </c>
      <c r="AB171" s="84">
        <f t="shared" si="66"/>
        <v>110712.2104</v>
      </c>
      <c r="AC171" s="12"/>
      <c r="AH171" s="84">
        <f t="shared" si="100"/>
        <v>110712.21039999998</v>
      </c>
      <c r="AI171" s="103">
        <f t="shared" si="70"/>
        <v>41640</v>
      </c>
      <c r="AJ171" s="79">
        <f t="shared" si="71"/>
        <v>37476.000000000007</v>
      </c>
      <c r="AK171" s="79">
        <f t="shared" si="72"/>
        <v>3396.3919999999998</v>
      </c>
      <c r="AL171" s="79">
        <f t="shared" si="73"/>
        <v>1318.258</v>
      </c>
      <c r="AM171" s="79">
        <f t="shared" si="74"/>
        <v>417.42500000000001</v>
      </c>
      <c r="AN171" s="79">
        <f t="shared" si="75"/>
        <v>1932.2470000000001</v>
      </c>
      <c r="AO171" s="79">
        <f t="shared" si="76"/>
        <v>1233.6420000000001</v>
      </c>
      <c r="AP171" s="79">
        <f t="shared" si="77"/>
        <v>1123.7380000000001</v>
      </c>
      <c r="AQ171" s="79">
        <f t="shared" si="78"/>
        <v>9421.7019999999993</v>
      </c>
      <c r="AR171" s="79">
        <f t="shared" si="79"/>
        <v>2561.0770000000002</v>
      </c>
      <c r="AS171" s="79">
        <f t="shared" si="80"/>
        <v>2324.623</v>
      </c>
      <c r="AT171" s="79">
        <f t="shared" si="81"/>
        <v>4885.7000000000007</v>
      </c>
      <c r="AU171" s="79">
        <f t="shared" si="82"/>
        <v>216.977</v>
      </c>
      <c r="AV171" s="79">
        <f t="shared" si="83"/>
        <v>3402.9369999999999</v>
      </c>
      <c r="AW171" s="79">
        <f t="shared" si="84"/>
        <v>374.17099999999999</v>
      </c>
      <c r="AX171" s="79">
        <f t="shared" si="85"/>
        <v>371.54599999999999</v>
      </c>
      <c r="AY171" s="79">
        <f t="shared" si="86"/>
        <v>246.125</v>
      </c>
      <c r="AZ171" s="79">
        <f t="shared" si="87"/>
        <v>847.83600000000001</v>
      </c>
      <c r="BA171" s="79">
        <f t="shared" si="88"/>
        <v>2441.953</v>
      </c>
      <c r="BB171" s="79">
        <f t="shared" si="89"/>
        <v>7901.5450000000001</v>
      </c>
      <c r="BC171" s="79">
        <f t="shared" si="90"/>
        <v>2811.2959999999998</v>
      </c>
      <c r="BD171" s="79">
        <f t="shared" si="91"/>
        <v>119.935</v>
      </c>
      <c r="BE171" s="79">
        <f t="shared" si="92"/>
        <v>523.08299999999997</v>
      </c>
    </row>
    <row r="172" spans="1:57" s="6" customFormat="1" x14ac:dyDescent="0.2">
      <c r="A172" s="5">
        <v>41671</v>
      </c>
      <c r="B172" s="10">
        <v>29140.697</v>
      </c>
      <c r="C172" s="10">
        <v>681.77099999999996</v>
      </c>
      <c r="D172" s="10">
        <v>3878.491</v>
      </c>
      <c r="E172" s="10">
        <v>45.557000000000002</v>
      </c>
      <c r="F172" s="10">
        <f t="shared" ref="F172:F178" si="102">SUM(B172:E172)</f>
        <v>33746.516000000003</v>
      </c>
      <c r="G172" s="10">
        <v>3181.4360000000001</v>
      </c>
      <c r="H172" s="10">
        <v>1223.6880000000001</v>
      </c>
      <c r="I172" s="10">
        <v>393.16399999999999</v>
      </c>
      <c r="J172" s="10">
        <v>1753.982</v>
      </c>
      <c r="K172" s="10">
        <v>1155.306</v>
      </c>
      <c r="L172" s="10">
        <v>1064.6210000000001</v>
      </c>
      <c r="M172" s="10">
        <f t="shared" ref="M172:M178" si="103">SUM(G172:L172)</f>
        <v>8772.1970000000001</v>
      </c>
      <c r="N172" s="10">
        <v>2232.13</v>
      </c>
      <c r="O172" s="10">
        <v>2155.0439999999999</v>
      </c>
      <c r="P172" s="10">
        <f t="shared" ref="P172:P178" si="104">SUM(N172:O172)</f>
        <v>4387.174</v>
      </c>
      <c r="Q172" s="10">
        <v>458.56099999999998</v>
      </c>
      <c r="R172" s="10">
        <v>3156.665</v>
      </c>
      <c r="S172" s="10">
        <v>80.113</v>
      </c>
      <c r="T172" s="10">
        <v>313.601</v>
      </c>
      <c r="U172" s="10">
        <v>242.41900000000001</v>
      </c>
      <c r="V172" s="10">
        <v>830.96100000000001</v>
      </c>
      <c r="W172" s="10">
        <v>2261.5140000000001</v>
      </c>
      <c r="X172" s="10">
        <f t="shared" ref="X172:X178" si="105">SUM(Q172:W172)</f>
        <v>7343.8340000000007</v>
      </c>
      <c r="Y172" s="10">
        <v>2561.6239999999998</v>
      </c>
      <c r="Z172" s="10">
        <v>81.055999999999997</v>
      </c>
      <c r="AA172" s="10">
        <v>475.44</v>
      </c>
      <c r="AB172" s="84">
        <f t="shared" si="66"/>
        <v>100921.13499999999</v>
      </c>
      <c r="AC172" s="12"/>
      <c r="AH172" s="84">
        <f t="shared" si="100"/>
        <v>100921.13499999999</v>
      </c>
      <c r="AI172" s="103">
        <f t="shared" si="70"/>
        <v>41671</v>
      </c>
      <c r="AJ172" s="79">
        <f t="shared" si="71"/>
        <v>33746.516000000003</v>
      </c>
      <c r="AK172" s="79">
        <f t="shared" si="72"/>
        <v>3181.4360000000001</v>
      </c>
      <c r="AL172" s="79">
        <f t="shared" si="73"/>
        <v>1223.6880000000001</v>
      </c>
      <c r="AM172" s="79">
        <f t="shared" si="74"/>
        <v>393.16399999999999</v>
      </c>
      <c r="AN172" s="79">
        <f t="shared" si="75"/>
        <v>1753.982</v>
      </c>
      <c r="AO172" s="79">
        <f t="shared" si="76"/>
        <v>1155.306</v>
      </c>
      <c r="AP172" s="79">
        <f t="shared" si="77"/>
        <v>1064.6210000000001</v>
      </c>
      <c r="AQ172" s="79">
        <f t="shared" si="78"/>
        <v>8772.1970000000001</v>
      </c>
      <c r="AR172" s="79">
        <f t="shared" si="79"/>
        <v>2232.13</v>
      </c>
      <c r="AS172" s="79">
        <f t="shared" si="80"/>
        <v>2155.0439999999999</v>
      </c>
      <c r="AT172" s="79">
        <f t="shared" si="81"/>
        <v>4387.174</v>
      </c>
      <c r="AU172" s="79">
        <f t="shared" si="82"/>
        <v>458.56099999999998</v>
      </c>
      <c r="AV172" s="79">
        <f t="shared" si="83"/>
        <v>3156.665</v>
      </c>
      <c r="AW172" s="79">
        <f t="shared" si="84"/>
        <v>80.113</v>
      </c>
      <c r="AX172" s="79">
        <f t="shared" si="85"/>
        <v>313.601</v>
      </c>
      <c r="AY172" s="79">
        <f t="shared" si="86"/>
        <v>242.41900000000001</v>
      </c>
      <c r="AZ172" s="79">
        <f t="shared" si="87"/>
        <v>830.96100000000001</v>
      </c>
      <c r="BA172" s="79">
        <f t="shared" si="88"/>
        <v>2261.5140000000001</v>
      </c>
      <c r="BB172" s="79">
        <f t="shared" si="89"/>
        <v>7343.8340000000007</v>
      </c>
      <c r="BC172" s="79">
        <f t="shared" si="90"/>
        <v>2561.6239999999998</v>
      </c>
      <c r="BD172" s="79">
        <f t="shared" si="91"/>
        <v>81.055999999999997</v>
      </c>
      <c r="BE172" s="79">
        <f t="shared" si="92"/>
        <v>475.44</v>
      </c>
    </row>
    <row r="173" spans="1:57" s="6" customFormat="1" x14ac:dyDescent="0.2">
      <c r="A173" s="5">
        <v>41699</v>
      </c>
      <c r="B173" s="10">
        <v>30762.912</v>
      </c>
      <c r="C173" s="10">
        <v>993.55</v>
      </c>
      <c r="D173" s="10">
        <v>4251.5739999999996</v>
      </c>
      <c r="E173" s="10">
        <v>61.308999999999997</v>
      </c>
      <c r="F173" s="10">
        <f t="shared" si="102"/>
        <v>36069.345000000001</v>
      </c>
      <c r="G173" s="10">
        <v>3314.8649999999998</v>
      </c>
      <c r="H173" s="10">
        <v>1284.6310000000001</v>
      </c>
      <c r="I173" s="10">
        <v>419.82400000000001</v>
      </c>
      <c r="J173" s="10">
        <v>1944.472</v>
      </c>
      <c r="K173" s="10">
        <v>1218.2349999999999</v>
      </c>
      <c r="L173" s="10">
        <v>1111.0440000000001</v>
      </c>
      <c r="M173" s="10">
        <f t="shared" si="103"/>
        <v>9293.0709999999999</v>
      </c>
      <c r="N173" s="10">
        <v>2382.6019999999999</v>
      </c>
      <c r="O173" s="10">
        <v>2242.317</v>
      </c>
      <c r="P173" s="10">
        <f t="shared" si="104"/>
        <v>4624.9189999999999</v>
      </c>
      <c r="Q173" s="10">
        <v>210.279</v>
      </c>
      <c r="R173" s="10">
        <v>3391.598</v>
      </c>
      <c r="S173" s="10">
        <v>345.05200000000002</v>
      </c>
      <c r="T173" s="10">
        <v>319.62299999999999</v>
      </c>
      <c r="U173" s="10">
        <v>262.58699999999999</v>
      </c>
      <c r="V173" s="10">
        <v>889.54100000000005</v>
      </c>
      <c r="W173" s="10">
        <v>2360.3220000000001</v>
      </c>
      <c r="X173" s="10">
        <f t="shared" si="105"/>
        <v>7779.0019999999995</v>
      </c>
      <c r="Y173" s="10">
        <v>2767.0630000000001</v>
      </c>
      <c r="Z173" s="10">
        <v>116.372</v>
      </c>
      <c r="AA173" s="10">
        <v>600.596</v>
      </c>
      <c r="AB173" s="84">
        <f t="shared" si="66"/>
        <v>108135.3308</v>
      </c>
      <c r="AC173" s="12"/>
      <c r="AH173" s="84">
        <f t="shared" si="100"/>
        <v>108135.3308</v>
      </c>
      <c r="AI173" s="103">
        <f t="shared" si="70"/>
        <v>41699</v>
      </c>
      <c r="AJ173" s="79">
        <f t="shared" si="71"/>
        <v>36069.345000000001</v>
      </c>
      <c r="AK173" s="79">
        <f t="shared" si="72"/>
        <v>3314.8649999999998</v>
      </c>
      <c r="AL173" s="79">
        <f t="shared" si="73"/>
        <v>1284.6310000000001</v>
      </c>
      <c r="AM173" s="79">
        <f t="shared" si="74"/>
        <v>419.82400000000001</v>
      </c>
      <c r="AN173" s="79">
        <f t="shared" si="75"/>
        <v>1944.472</v>
      </c>
      <c r="AO173" s="79">
        <f t="shared" si="76"/>
        <v>1218.2349999999999</v>
      </c>
      <c r="AP173" s="79">
        <f t="shared" si="77"/>
        <v>1111.0440000000001</v>
      </c>
      <c r="AQ173" s="79">
        <f t="shared" si="78"/>
        <v>9293.0709999999999</v>
      </c>
      <c r="AR173" s="79">
        <f t="shared" si="79"/>
        <v>2382.6019999999999</v>
      </c>
      <c r="AS173" s="79">
        <f t="shared" si="80"/>
        <v>2242.317</v>
      </c>
      <c r="AT173" s="79">
        <f t="shared" si="81"/>
        <v>4624.9189999999999</v>
      </c>
      <c r="AU173" s="79">
        <f t="shared" si="82"/>
        <v>210.279</v>
      </c>
      <c r="AV173" s="79">
        <f t="shared" si="83"/>
        <v>3391.598</v>
      </c>
      <c r="AW173" s="79">
        <f t="shared" si="84"/>
        <v>345.05200000000002</v>
      </c>
      <c r="AX173" s="79">
        <f t="shared" si="85"/>
        <v>319.62299999999999</v>
      </c>
      <c r="AY173" s="79">
        <f t="shared" si="86"/>
        <v>262.58699999999999</v>
      </c>
      <c r="AZ173" s="79">
        <f t="shared" si="87"/>
        <v>889.54100000000005</v>
      </c>
      <c r="BA173" s="79">
        <f t="shared" si="88"/>
        <v>2360.3220000000001</v>
      </c>
      <c r="BB173" s="79">
        <f t="shared" si="89"/>
        <v>7779.0019999999995</v>
      </c>
      <c r="BC173" s="79">
        <f t="shared" si="90"/>
        <v>2767.0630000000001</v>
      </c>
      <c r="BD173" s="79">
        <f t="shared" si="91"/>
        <v>116.372</v>
      </c>
      <c r="BE173" s="79">
        <f t="shared" si="92"/>
        <v>600.596</v>
      </c>
    </row>
    <row r="174" spans="1:57" s="6" customFormat="1" x14ac:dyDescent="0.2">
      <c r="A174" s="5">
        <v>41730</v>
      </c>
      <c r="B174" s="10">
        <v>30601.776999999998</v>
      </c>
      <c r="C174" s="10">
        <v>813.43100000000004</v>
      </c>
      <c r="D174" s="10">
        <v>4606.2790000000005</v>
      </c>
      <c r="E174" s="10">
        <v>62.171999999999997</v>
      </c>
      <c r="F174" s="10">
        <f t="shared" si="102"/>
        <v>36083.659</v>
      </c>
      <c r="G174" s="10">
        <v>3355.63</v>
      </c>
      <c r="H174" s="10">
        <v>1352.655</v>
      </c>
      <c r="I174" s="10">
        <v>425.322</v>
      </c>
      <c r="J174" s="10">
        <v>1956.9490000000001</v>
      </c>
      <c r="K174" s="10">
        <v>1172.444</v>
      </c>
      <c r="L174" s="10">
        <v>1104.48</v>
      </c>
      <c r="M174" s="10">
        <f t="shared" si="103"/>
        <v>9367.48</v>
      </c>
      <c r="N174" s="10">
        <v>2641.7950000000001</v>
      </c>
      <c r="O174" s="10">
        <v>2265.5459999999998</v>
      </c>
      <c r="P174" s="10">
        <f t="shared" si="104"/>
        <v>4907.3410000000003</v>
      </c>
      <c r="Q174" s="10">
        <v>175.51</v>
      </c>
      <c r="R174" s="10">
        <v>3422.643</v>
      </c>
      <c r="S174" s="10">
        <v>331.02100000000002</v>
      </c>
      <c r="T174" s="10">
        <v>311.62200000000001</v>
      </c>
      <c r="U174" s="10">
        <v>265.029</v>
      </c>
      <c r="V174" s="10">
        <v>915.91</v>
      </c>
      <c r="W174" s="10">
        <v>2580.7109999999998</v>
      </c>
      <c r="X174" s="10">
        <f t="shared" si="105"/>
        <v>8002.4459999999999</v>
      </c>
      <c r="Y174" s="10">
        <v>2669.6210000000001</v>
      </c>
      <c r="Z174" s="10">
        <v>89.161000000000001</v>
      </c>
      <c r="AA174" s="10">
        <v>518.21900000000005</v>
      </c>
      <c r="AB174" s="84">
        <f t="shared" si="66"/>
        <v>108130.0962</v>
      </c>
      <c r="AC174" s="12"/>
      <c r="AH174" s="84">
        <f t="shared" si="100"/>
        <v>108130.0962</v>
      </c>
      <c r="AI174" s="103">
        <f t="shared" si="70"/>
        <v>41730</v>
      </c>
      <c r="AJ174" s="79">
        <f t="shared" si="71"/>
        <v>36083.659</v>
      </c>
      <c r="AK174" s="79">
        <f t="shared" si="72"/>
        <v>3355.63</v>
      </c>
      <c r="AL174" s="79">
        <f t="shared" si="73"/>
        <v>1352.655</v>
      </c>
      <c r="AM174" s="79">
        <f t="shared" si="74"/>
        <v>425.322</v>
      </c>
      <c r="AN174" s="79">
        <f t="shared" si="75"/>
        <v>1956.9490000000001</v>
      </c>
      <c r="AO174" s="79">
        <f t="shared" si="76"/>
        <v>1172.444</v>
      </c>
      <c r="AP174" s="79">
        <f t="shared" si="77"/>
        <v>1104.48</v>
      </c>
      <c r="AQ174" s="79">
        <f t="shared" si="78"/>
        <v>9367.48</v>
      </c>
      <c r="AR174" s="79">
        <f t="shared" si="79"/>
        <v>2641.7950000000001</v>
      </c>
      <c r="AS174" s="79">
        <f t="shared" si="80"/>
        <v>2265.5459999999998</v>
      </c>
      <c r="AT174" s="79">
        <f t="shared" si="81"/>
        <v>4907.3410000000003</v>
      </c>
      <c r="AU174" s="79">
        <f t="shared" si="82"/>
        <v>175.51</v>
      </c>
      <c r="AV174" s="79">
        <f t="shared" si="83"/>
        <v>3422.643</v>
      </c>
      <c r="AW174" s="79">
        <f t="shared" si="84"/>
        <v>331.02100000000002</v>
      </c>
      <c r="AX174" s="79">
        <f t="shared" si="85"/>
        <v>311.62200000000001</v>
      </c>
      <c r="AY174" s="79">
        <f t="shared" si="86"/>
        <v>265.029</v>
      </c>
      <c r="AZ174" s="79">
        <f t="shared" si="87"/>
        <v>915.91</v>
      </c>
      <c r="BA174" s="79">
        <f t="shared" si="88"/>
        <v>2580.7109999999998</v>
      </c>
      <c r="BB174" s="79">
        <f t="shared" si="89"/>
        <v>8002.4459999999999</v>
      </c>
      <c r="BC174" s="79">
        <f t="shared" si="90"/>
        <v>2669.6210000000001</v>
      </c>
      <c r="BD174" s="79">
        <f t="shared" si="91"/>
        <v>89.161000000000001</v>
      </c>
      <c r="BE174" s="79">
        <f t="shared" si="92"/>
        <v>518.21900000000005</v>
      </c>
    </row>
    <row r="175" spans="1:57" s="6" customFormat="1" x14ac:dyDescent="0.2">
      <c r="A175" s="5">
        <v>41760</v>
      </c>
      <c r="B175" s="10">
        <v>31663.745999999999</v>
      </c>
      <c r="C175" s="10">
        <v>707.755</v>
      </c>
      <c r="D175" s="10">
        <v>4525.7219999999998</v>
      </c>
      <c r="E175" s="10">
        <v>62.631999999999998</v>
      </c>
      <c r="F175" s="10">
        <f t="shared" si="102"/>
        <v>36959.854999999996</v>
      </c>
      <c r="G175" s="10">
        <v>3694.3270000000002</v>
      </c>
      <c r="H175" s="10">
        <v>1456.2850000000001</v>
      </c>
      <c r="I175" s="10">
        <v>487.89</v>
      </c>
      <c r="J175" s="10">
        <v>2200.1370000000002</v>
      </c>
      <c r="K175" s="10">
        <v>1853.5139999999999</v>
      </c>
      <c r="L175" s="10">
        <v>1374.0809999999999</v>
      </c>
      <c r="M175" s="10">
        <f t="shared" si="103"/>
        <v>11066.234</v>
      </c>
      <c r="N175" s="10">
        <v>2634.5749999999998</v>
      </c>
      <c r="O175" s="10">
        <v>2506.4650000000001</v>
      </c>
      <c r="P175" s="10">
        <f t="shared" si="104"/>
        <v>5141.04</v>
      </c>
      <c r="Q175" s="10">
        <v>272.577</v>
      </c>
      <c r="R175" s="10">
        <v>4331.9359999999997</v>
      </c>
      <c r="S175" s="10">
        <v>453.51900000000001</v>
      </c>
      <c r="T175" s="10">
        <v>363.11099999999999</v>
      </c>
      <c r="U175" s="10">
        <v>339.78199999999998</v>
      </c>
      <c r="V175" s="10">
        <v>1233.6959999999999</v>
      </c>
      <c r="W175" s="10">
        <v>2682.933</v>
      </c>
      <c r="X175" s="10">
        <f t="shared" si="105"/>
        <v>9677.5540000000001</v>
      </c>
      <c r="Y175" s="10">
        <v>3195.5909999999999</v>
      </c>
      <c r="Z175" s="10">
        <v>113.98699999999999</v>
      </c>
      <c r="AA175" s="10">
        <v>652.596</v>
      </c>
      <c r="AB175" s="84">
        <f t="shared" si="66"/>
        <v>122838.21980000001</v>
      </c>
      <c r="AC175" s="12"/>
      <c r="AH175" s="84">
        <f t="shared" si="100"/>
        <v>122838.21980000001</v>
      </c>
      <c r="AI175" s="103">
        <f t="shared" si="70"/>
        <v>41760</v>
      </c>
      <c r="AJ175" s="79">
        <f t="shared" si="71"/>
        <v>36959.854999999996</v>
      </c>
      <c r="AK175" s="79">
        <f t="shared" si="72"/>
        <v>3694.3270000000002</v>
      </c>
      <c r="AL175" s="79">
        <f t="shared" si="73"/>
        <v>1456.2850000000001</v>
      </c>
      <c r="AM175" s="79">
        <f t="shared" si="74"/>
        <v>487.89</v>
      </c>
      <c r="AN175" s="79">
        <f t="shared" si="75"/>
        <v>2200.1370000000002</v>
      </c>
      <c r="AO175" s="79">
        <f t="shared" si="76"/>
        <v>1853.5139999999999</v>
      </c>
      <c r="AP175" s="79">
        <f t="shared" si="77"/>
        <v>1374.0809999999999</v>
      </c>
      <c r="AQ175" s="79">
        <f t="shared" si="78"/>
        <v>11066.234</v>
      </c>
      <c r="AR175" s="79">
        <f t="shared" si="79"/>
        <v>2634.5749999999998</v>
      </c>
      <c r="AS175" s="79">
        <f t="shared" si="80"/>
        <v>2506.4650000000001</v>
      </c>
      <c r="AT175" s="79">
        <f t="shared" si="81"/>
        <v>5141.04</v>
      </c>
      <c r="AU175" s="79">
        <f t="shared" si="82"/>
        <v>272.577</v>
      </c>
      <c r="AV175" s="79">
        <f t="shared" si="83"/>
        <v>4331.9359999999997</v>
      </c>
      <c r="AW175" s="79">
        <f t="shared" si="84"/>
        <v>453.51900000000001</v>
      </c>
      <c r="AX175" s="79">
        <f t="shared" si="85"/>
        <v>363.11099999999999</v>
      </c>
      <c r="AY175" s="79">
        <f t="shared" si="86"/>
        <v>339.78199999999998</v>
      </c>
      <c r="AZ175" s="79">
        <f t="shared" si="87"/>
        <v>1233.6959999999999</v>
      </c>
      <c r="BA175" s="79">
        <f t="shared" si="88"/>
        <v>2682.933</v>
      </c>
      <c r="BB175" s="79">
        <f t="shared" si="89"/>
        <v>9677.5540000000001</v>
      </c>
      <c r="BC175" s="79">
        <f t="shared" si="90"/>
        <v>3195.5909999999999</v>
      </c>
      <c r="BD175" s="79">
        <f t="shared" si="91"/>
        <v>113.98699999999999</v>
      </c>
      <c r="BE175" s="79">
        <f t="shared" si="92"/>
        <v>652.596</v>
      </c>
    </row>
    <row r="176" spans="1:57" s="6" customFormat="1" x14ac:dyDescent="0.2">
      <c r="A176" s="5">
        <v>41791</v>
      </c>
      <c r="B176" s="10">
        <v>30991.458999999999</v>
      </c>
      <c r="C176" s="10">
        <v>881.13400000000001</v>
      </c>
      <c r="D176" s="10">
        <v>4765.5249999999996</v>
      </c>
      <c r="E176" s="10">
        <v>69.180999999999997</v>
      </c>
      <c r="F176" s="10">
        <f t="shared" si="102"/>
        <v>36707.298999999999</v>
      </c>
      <c r="G176" s="10">
        <v>3630.98</v>
      </c>
      <c r="H176" s="10">
        <v>1371.4760000000001</v>
      </c>
      <c r="I176" s="10">
        <v>464.35500000000002</v>
      </c>
      <c r="J176" s="10">
        <v>2459.2240000000002</v>
      </c>
      <c r="K176" s="10">
        <v>1073.9749999999999</v>
      </c>
      <c r="L176" s="10">
        <v>1289.5820000000001</v>
      </c>
      <c r="M176" s="10">
        <f t="shared" si="103"/>
        <v>10289.592000000001</v>
      </c>
      <c r="N176" s="10">
        <v>2499.0100000000002</v>
      </c>
      <c r="O176" s="10">
        <v>2305.5509999999999</v>
      </c>
      <c r="P176" s="10">
        <f t="shared" si="104"/>
        <v>4804.5609999999997</v>
      </c>
      <c r="Q176" s="10">
        <v>207.733</v>
      </c>
      <c r="R176" s="10">
        <v>3549.4229999999998</v>
      </c>
      <c r="S176" s="10">
        <v>368.233</v>
      </c>
      <c r="T176" s="10">
        <v>385.04199999999997</v>
      </c>
      <c r="U176" s="10">
        <v>233.78800000000001</v>
      </c>
      <c r="V176" s="10">
        <v>969.32</v>
      </c>
      <c r="W176" s="10">
        <v>2549.4319999999998</v>
      </c>
      <c r="X176" s="10">
        <f t="shared" si="105"/>
        <v>8262.9710000000014</v>
      </c>
      <c r="Y176" s="10">
        <v>2491.1469999999999</v>
      </c>
      <c r="Z176" s="10">
        <v>181.64400000000001</v>
      </c>
      <c r="AA176" s="10">
        <v>402.209</v>
      </c>
      <c r="AB176" s="84">
        <f t="shared" si="66"/>
        <v>109632.43120000002</v>
      </c>
      <c r="AC176" s="12"/>
      <c r="AH176" s="84">
        <f t="shared" si="100"/>
        <v>109632.43120000002</v>
      </c>
      <c r="AI176" s="103">
        <f t="shared" si="70"/>
        <v>41791</v>
      </c>
      <c r="AJ176" s="79">
        <f t="shared" si="71"/>
        <v>36707.298999999999</v>
      </c>
      <c r="AK176" s="79">
        <f t="shared" si="72"/>
        <v>3630.98</v>
      </c>
      <c r="AL176" s="79">
        <f t="shared" si="73"/>
        <v>1371.4760000000001</v>
      </c>
      <c r="AM176" s="79">
        <f t="shared" si="74"/>
        <v>464.35500000000002</v>
      </c>
      <c r="AN176" s="79">
        <f t="shared" si="75"/>
        <v>2459.2240000000002</v>
      </c>
      <c r="AO176" s="79">
        <f t="shared" si="76"/>
        <v>1073.9749999999999</v>
      </c>
      <c r="AP176" s="79">
        <f t="shared" si="77"/>
        <v>1289.5820000000001</v>
      </c>
      <c r="AQ176" s="79">
        <f t="shared" si="78"/>
        <v>10289.592000000001</v>
      </c>
      <c r="AR176" s="79">
        <f t="shared" si="79"/>
        <v>2499.0100000000002</v>
      </c>
      <c r="AS176" s="79">
        <f t="shared" si="80"/>
        <v>2305.5509999999999</v>
      </c>
      <c r="AT176" s="79">
        <f t="shared" si="81"/>
        <v>4804.5609999999997</v>
      </c>
      <c r="AU176" s="79">
        <f t="shared" si="82"/>
        <v>207.733</v>
      </c>
      <c r="AV176" s="79">
        <f t="shared" si="83"/>
        <v>3549.4229999999998</v>
      </c>
      <c r="AW176" s="79">
        <f t="shared" si="84"/>
        <v>368.233</v>
      </c>
      <c r="AX176" s="79">
        <f t="shared" si="85"/>
        <v>385.04199999999997</v>
      </c>
      <c r="AY176" s="79">
        <f t="shared" si="86"/>
        <v>233.78800000000001</v>
      </c>
      <c r="AZ176" s="79">
        <f t="shared" si="87"/>
        <v>969.32</v>
      </c>
      <c r="BA176" s="79">
        <f t="shared" si="88"/>
        <v>2549.4319999999998</v>
      </c>
      <c r="BB176" s="79">
        <f t="shared" si="89"/>
        <v>8262.9710000000014</v>
      </c>
      <c r="BC176" s="79">
        <f t="shared" si="90"/>
        <v>2491.1469999999999</v>
      </c>
      <c r="BD176" s="79">
        <f t="shared" si="91"/>
        <v>181.64400000000001</v>
      </c>
      <c r="BE176" s="79">
        <f t="shared" si="92"/>
        <v>402.209</v>
      </c>
    </row>
    <row r="177" spans="1:57" s="6" customFormat="1" x14ac:dyDescent="0.2">
      <c r="A177" s="5">
        <v>41821</v>
      </c>
      <c r="B177" s="10">
        <v>31370.151000000002</v>
      </c>
      <c r="C177" s="10">
        <v>663.52099999999996</v>
      </c>
      <c r="D177" s="10">
        <v>5502.1809999999996</v>
      </c>
      <c r="E177" s="10">
        <v>74.418999999999997</v>
      </c>
      <c r="F177" s="10">
        <f t="shared" si="102"/>
        <v>37610.272000000004</v>
      </c>
      <c r="G177" s="10">
        <v>3693.4720000000002</v>
      </c>
      <c r="H177" s="10">
        <v>1494.923</v>
      </c>
      <c r="I177" s="10">
        <v>509.46199999999999</v>
      </c>
      <c r="J177" s="10">
        <v>2211.8130000000001</v>
      </c>
      <c r="K177" s="10">
        <v>1155.2829999999999</v>
      </c>
      <c r="L177" s="10">
        <v>1337.829</v>
      </c>
      <c r="M177" s="10">
        <f t="shared" si="103"/>
        <v>10402.781999999999</v>
      </c>
      <c r="N177" s="10">
        <v>2927.9949999999999</v>
      </c>
      <c r="O177" s="10">
        <v>2524.8789999999999</v>
      </c>
      <c r="P177" s="10">
        <f t="shared" si="104"/>
        <v>5452.8739999999998</v>
      </c>
      <c r="Q177" s="10">
        <v>207.44200000000001</v>
      </c>
      <c r="R177" s="10">
        <v>3656.433</v>
      </c>
      <c r="S177" s="10">
        <v>326.74900000000002</v>
      </c>
      <c r="T177" s="10">
        <v>338.90100000000001</v>
      </c>
      <c r="U177" s="10">
        <v>208.92599999999999</v>
      </c>
      <c r="V177" s="10">
        <v>1004.965</v>
      </c>
      <c r="W177" s="10">
        <v>2581.4549999999999</v>
      </c>
      <c r="X177" s="10">
        <f t="shared" si="105"/>
        <v>8324.8709999999992</v>
      </c>
      <c r="Y177" s="10">
        <v>2769.6590000000001</v>
      </c>
      <c r="Z177" s="10">
        <v>129.691</v>
      </c>
      <c r="AA177" s="10">
        <v>489.322</v>
      </c>
      <c r="AB177" s="84">
        <f t="shared" si="66"/>
        <v>113740.34159999999</v>
      </c>
      <c r="AC177" s="12"/>
      <c r="AH177" s="84">
        <f t="shared" si="100"/>
        <v>113740.34159999999</v>
      </c>
      <c r="AI177" s="103">
        <f t="shared" si="70"/>
        <v>41821</v>
      </c>
      <c r="AJ177" s="79">
        <f t="shared" si="71"/>
        <v>37610.272000000004</v>
      </c>
      <c r="AK177" s="79">
        <f t="shared" si="72"/>
        <v>3693.4720000000002</v>
      </c>
      <c r="AL177" s="79">
        <f t="shared" si="73"/>
        <v>1494.923</v>
      </c>
      <c r="AM177" s="79">
        <f t="shared" si="74"/>
        <v>509.46199999999999</v>
      </c>
      <c r="AN177" s="79">
        <f t="shared" si="75"/>
        <v>2211.8130000000001</v>
      </c>
      <c r="AO177" s="79">
        <f t="shared" si="76"/>
        <v>1155.2829999999999</v>
      </c>
      <c r="AP177" s="79">
        <f t="shared" si="77"/>
        <v>1337.829</v>
      </c>
      <c r="AQ177" s="79">
        <f t="shared" si="78"/>
        <v>10402.781999999999</v>
      </c>
      <c r="AR177" s="79">
        <f t="shared" si="79"/>
        <v>2927.9949999999999</v>
      </c>
      <c r="AS177" s="79">
        <f t="shared" si="80"/>
        <v>2524.8789999999999</v>
      </c>
      <c r="AT177" s="79">
        <f t="shared" si="81"/>
        <v>5452.8739999999998</v>
      </c>
      <c r="AU177" s="79">
        <f t="shared" si="82"/>
        <v>207.44200000000001</v>
      </c>
      <c r="AV177" s="79">
        <f t="shared" si="83"/>
        <v>3656.433</v>
      </c>
      <c r="AW177" s="79">
        <f t="shared" si="84"/>
        <v>326.74900000000002</v>
      </c>
      <c r="AX177" s="79">
        <f t="shared" si="85"/>
        <v>338.90100000000001</v>
      </c>
      <c r="AY177" s="79">
        <f t="shared" si="86"/>
        <v>208.92599999999999</v>
      </c>
      <c r="AZ177" s="79">
        <f t="shared" si="87"/>
        <v>1004.965</v>
      </c>
      <c r="BA177" s="79">
        <f t="shared" si="88"/>
        <v>2581.4549999999999</v>
      </c>
      <c r="BB177" s="79">
        <f t="shared" si="89"/>
        <v>8324.8709999999992</v>
      </c>
      <c r="BC177" s="79">
        <f t="shared" si="90"/>
        <v>2769.6590000000001</v>
      </c>
      <c r="BD177" s="79">
        <f t="shared" si="91"/>
        <v>129.691</v>
      </c>
      <c r="BE177" s="79">
        <f t="shared" si="92"/>
        <v>489.322</v>
      </c>
    </row>
    <row r="178" spans="1:57" s="6" customFormat="1" x14ac:dyDescent="0.2">
      <c r="A178" s="5">
        <v>41852</v>
      </c>
      <c r="B178" s="10">
        <v>31229.823</v>
      </c>
      <c r="C178" s="10">
        <v>742.40099999999995</v>
      </c>
      <c r="D178" s="10">
        <v>5348.8040000000001</v>
      </c>
      <c r="E178" s="10">
        <v>67.534999999999997</v>
      </c>
      <c r="F178" s="10">
        <f t="shared" si="102"/>
        <v>37388.563000000009</v>
      </c>
      <c r="G178" s="10">
        <v>3588.9560000000001</v>
      </c>
      <c r="H178" s="10">
        <v>1435.106</v>
      </c>
      <c r="I178" s="10">
        <v>490.56299999999999</v>
      </c>
      <c r="J178" s="10">
        <v>1888.0909999999999</v>
      </c>
      <c r="K178" s="10">
        <v>1208.348</v>
      </c>
      <c r="L178" s="10">
        <v>1332.691</v>
      </c>
      <c r="M178" s="10">
        <f t="shared" si="103"/>
        <v>9943.755000000001</v>
      </c>
      <c r="N178" s="10">
        <v>2781.6239999999998</v>
      </c>
      <c r="O178" s="10">
        <v>2426.4450000000002</v>
      </c>
      <c r="P178" s="10">
        <f t="shared" si="104"/>
        <v>5208.0689999999995</v>
      </c>
      <c r="Q178" s="10">
        <v>203.63399999999999</v>
      </c>
      <c r="R178" s="10">
        <v>3398.4360000000001</v>
      </c>
      <c r="S178" s="10">
        <v>335.64800000000002</v>
      </c>
      <c r="T178" s="10">
        <v>346.54700000000003</v>
      </c>
      <c r="U178" s="10">
        <v>192.124</v>
      </c>
      <c r="V178" s="10">
        <v>959.80899999999997</v>
      </c>
      <c r="W178" s="10">
        <v>2458.6149999999998</v>
      </c>
      <c r="X178" s="10">
        <f t="shared" si="105"/>
        <v>7894.8130000000001</v>
      </c>
      <c r="Y178" s="10">
        <v>2765.5740000000001</v>
      </c>
      <c r="Z178" s="10">
        <v>80.472999999999999</v>
      </c>
      <c r="AA178" s="10">
        <v>472.447</v>
      </c>
      <c r="AB178" s="84">
        <f t="shared" si="66"/>
        <v>110584.46660000001</v>
      </c>
      <c r="AC178" s="12"/>
      <c r="AH178" s="84">
        <f t="shared" si="100"/>
        <v>110584.46660000001</v>
      </c>
      <c r="AI178" s="103">
        <f t="shared" si="70"/>
        <v>41852</v>
      </c>
      <c r="AJ178" s="79">
        <f t="shared" si="71"/>
        <v>37388.563000000009</v>
      </c>
      <c r="AK178" s="79">
        <f t="shared" si="72"/>
        <v>3588.9560000000001</v>
      </c>
      <c r="AL178" s="79">
        <f t="shared" si="73"/>
        <v>1435.106</v>
      </c>
      <c r="AM178" s="79">
        <f t="shared" si="74"/>
        <v>490.56299999999999</v>
      </c>
      <c r="AN178" s="79">
        <f t="shared" si="75"/>
        <v>1888.0909999999999</v>
      </c>
      <c r="AO178" s="79">
        <f t="shared" si="76"/>
        <v>1208.348</v>
      </c>
      <c r="AP178" s="79">
        <f t="shared" si="77"/>
        <v>1332.691</v>
      </c>
      <c r="AQ178" s="79">
        <f t="shared" si="78"/>
        <v>9943.755000000001</v>
      </c>
      <c r="AR178" s="79">
        <f t="shared" si="79"/>
        <v>2781.6239999999998</v>
      </c>
      <c r="AS178" s="79">
        <f t="shared" si="80"/>
        <v>2426.4450000000002</v>
      </c>
      <c r="AT178" s="79">
        <f t="shared" si="81"/>
        <v>5208.0689999999995</v>
      </c>
      <c r="AU178" s="79">
        <f t="shared" si="82"/>
        <v>203.63399999999999</v>
      </c>
      <c r="AV178" s="79">
        <f t="shared" si="83"/>
        <v>3398.4360000000001</v>
      </c>
      <c r="AW178" s="79">
        <f t="shared" si="84"/>
        <v>335.64800000000002</v>
      </c>
      <c r="AX178" s="79">
        <f t="shared" si="85"/>
        <v>346.54700000000003</v>
      </c>
      <c r="AY178" s="79">
        <f t="shared" si="86"/>
        <v>192.124</v>
      </c>
      <c r="AZ178" s="79">
        <f t="shared" si="87"/>
        <v>959.80899999999997</v>
      </c>
      <c r="BA178" s="79">
        <f t="shared" si="88"/>
        <v>2458.6149999999998</v>
      </c>
      <c r="BB178" s="79">
        <f t="shared" si="89"/>
        <v>7894.8130000000001</v>
      </c>
      <c r="BC178" s="79">
        <f t="shared" si="90"/>
        <v>2765.5740000000001</v>
      </c>
      <c r="BD178" s="79">
        <f t="shared" si="91"/>
        <v>80.472999999999999</v>
      </c>
      <c r="BE178" s="79">
        <f t="shared" si="92"/>
        <v>472.447</v>
      </c>
    </row>
    <row r="179" spans="1:57" s="6" customFormat="1" x14ac:dyDescent="0.2">
      <c r="A179" s="5">
        <v>41883</v>
      </c>
      <c r="B179" s="10">
        <v>30765.562000000002</v>
      </c>
      <c r="C179" s="10">
        <v>855.53800000000001</v>
      </c>
      <c r="D179" s="10">
        <v>4767.8869999999997</v>
      </c>
      <c r="E179" s="10">
        <v>67.641000000000005</v>
      </c>
      <c r="F179" s="10">
        <f t="shared" ref="F179:F184" si="106">SUM(B179:E179)</f>
        <v>36456.628000000004</v>
      </c>
      <c r="G179" s="10">
        <v>3550.683</v>
      </c>
      <c r="H179" s="10">
        <v>1530.643</v>
      </c>
      <c r="I179" s="10">
        <v>451.75400000000002</v>
      </c>
      <c r="J179" s="10">
        <v>1882.239</v>
      </c>
      <c r="K179" s="10">
        <v>1286.2750000000001</v>
      </c>
      <c r="L179" s="10">
        <v>1332.8979999999999</v>
      </c>
      <c r="M179" s="10">
        <f t="shared" ref="M179:M184" si="107">SUM(G179:L179)</f>
        <v>10034.491999999998</v>
      </c>
      <c r="N179" s="10">
        <v>2727.5419999999999</v>
      </c>
      <c r="O179" s="10">
        <v>2300.7530000000002</v>
      </c>
      <c r="P179" s="10">
        <f t="shared" ref="P179:P184" si="108">SUM(N179:O179)</f>
        <v>5028.2950000000001</v>
      </c>
      <c r="Q179" s="10">
        <v>189.96700000000001</v>
      </c>
      <c r="R179" s="10">
        <v>3384.9839999999999</v>
      </c>
      <c r="S179" s="10">
        <v>325.22500000000002</v>
      </c>
      <c r="T179" s="10">
        <v>355.42899999999997</v>
      </c>
      <c r="U179" s="10">
        <v>212.62200000000001</v>
      </c>
      <c r="V179" s="10">
        <v>886.84400000000005</v>
      </c>
      <c r="W179" s="10">
        <v>2476.1010000000001</v>
      </c>
      <c r="X179" s="10">
        <f t="shared" ref="X179:X184" si="109">SUM(Q179:W179)</f>
        <v>7831.1720000000005</v>
      </c>
      <c r="Y179" s="10">
        <v>2787.0360000000001</v>
      </c>
      <c r="Z179" s="10">
        <v>103.93600000000001</v>
      </c>
      <c r="AA179" s="10">
        <v>531.53800000000001</v>
      </c>
      <c r="AB179" s="84">
        <f t="shared" si="66"/>
        <v>109819.61940000001</v>
      </c>
      <c r="AC179" s="12"/>
      <c r="AH179" s="84">
        <f t="shared" si="100"/>
        <v>109819.6194</v>
      </c>
      <c r="AI179" s="103">
        <f t="shared" si="70"/>
        <v>41883</v>
      </c>
      <c r="AJ179" s="79">
        <f t="shared" si="71"/>
        <v>36456.628000000004</v>
      </c>
      <c r="AK179" s="79">
        <f t="shared" si="72"/>
        <v>3550.683</v>
      </c>
      <c r="AL179" s="79">
        <f t="shared" si="73"/>
        <v>1530.643</v>
      </c>
      <c r="AM179" s="79">
        <f t="shared" si="74"/>
        <v>451.75400000000002</v>
      </c>
      <c r="AN179" s="79">
        <f t="shared" si="75"/>
        <v>1882.239</v>
      </c>
      <c r="AO179" s="79">
        <f t="shared" si="76"/>
        <v>1286.2750000000001</v>
      </c>
      <c r="AP179" s="79">
        <f t="shared" si="77"/>
        <v>1332.8979999999999</v>
      </c>
      <c r="AQ179" s="79">
        <f t="shared" si="78"/>
        <v>10034.491999999998</v>
      </c>
      <c r="AR179" s="79">
        <f t="shared" si="79"/>
        <v>2727.5419999999999</v>
      </c>
      <c r="AS179" s="79">
        <f t="shared" si="80"/>
        <v>2300.7530000000002</v>
      </c>
      <c r="AT179" s="79">
        <f t="shared" si="81"/>
        <v>5028.2950000000001</v>
      </c>
      <c r="AU179" s="79">
        <f t="shared" si="82"/>
        <v>189.96700000000001</v>
      </c>
      <c r="AV179" s="79">
        <f t="shared" si="83"/>
        <v>3384.9839999999999</v>
      </c>
      <c r="AW179" s="79">
        <f t="shared" si="84"/>
        <v>325.22500000000002</v>
      </c>
      <c r="AX179" s="79">
        <f t="shared" si="85"/>
        <v>355.42899999999997</v>
      </c>
      <c r="AY179" s="79">
        <f t="shared" si="86"/>
        <v>212.62200000000001</v>
      </c>
      <c r="AZ179" s="79">
        <f t="shared" si="87"/>
        <v>886.84400000000005</v>
      </c>
      <c r="BA179" s="79">
        <f t="shared" si="88"/>
        <v>2476.1010000000001</v>
      </c>
      <c r="BB179" s="79">
        <f t="shared" si="89"/>
        <v>7831.1720000000005</v>
      </c>
      <c r="BC179" s="79">
        <f t="shared" si="90"/>
        <v>2787.0360000000001</v>
      </c>
      <c r="BD179" s="79">
        <f t="shared" si="91"/>
        <v>103.93600000000001</v>
      </c>
      <c r="BE179" s="79">
        <f t="shared" si="92"/>
        <v>531.53800000000001</v>
      </c>
    </row>
    <row r="180" spans="1:57" s="6" customFormat="1" x14ac:dyDescent="0.2">
      <c r="A180" s="5">
        <v>41913</v>
      </c>
      <c r="B180" s="10">
        <v>32069.152999999998</v>
      </c>
      <c r="C180" s="10">
        <v>813.46</v>
      </c>
      <c r="D180" s="10">
        <v>4636.652</v>
      </c>
      <c r="E180" s="10">
        <v>60.441000000000003</v>
      </c>
      <c r="F180" s="10">
        <f t="shared" si="106"/>
        <v>37579.705999999998</v>
      </c>
      <c r="G180" s="10">
        <v>3469.4380000000001</v>
      </c>
      <c r="H180" s="10">
        <v>1476.6389999999999</v>
      </c>
      <c r="I180" s="10">
        <v>451.57799999999997</v>
      </c>
      <c r="J180" s="10">
        <v>1925.2049999999999</v>
      </c>
      <c r="K180" s="10">
        <v>1284.3699999999999</v>
      </c>
      <c r="L180" s="10">
        <v>1303.633</v>
      </c>
      <c r="M180" s="10">
        <f t="shared" si="107"/>
        <v>9910.8629999999994</v>
      </c>
      <c r="N180" s="10">
        <v>2910.6289999999999</v>
      </c>
      <c r="O180" s="10">
        <v>2306.4810000000002</v>
      </c>
      <c r="P180" s="10">
        <f t="shared" si="108"/>
        <v>5217.1100000000006</v>
      </c>
      <c r="Q180" s="10">
        <v>190.595</v>
      </c>
      <c r="R180" s="10">
        <v>3325.181</v>
      </c>
      <c r="S180" s="10">
        <v>346.00299999999999</v>
      </c>
      <c r="T180" s="10">
        <v>343.68</v>
      </c>
      <c r="U180" s="10">
        <v>201.18799999999999</v>
      </c>
      <c r="V180" s="10">
        <v>903.76800000000003</v>
      </c>
      <c r="W180" s="10">
        <v>2585.8629999999998</v>
      </c>
      <c r="X180" s="10">
        <f t="shared" si="109"/>
        <v>7896.2780000000002</v>
      </c>
      <c r="Y180" s="10">
        <v>2700.92</v>
      </c>
      <c r="Z180" s="10">
        <v>101.35599999999999</v>
      </c>
      <c r="AA180" s="10">
        <v>523.04700000000003</v>
      </c>
      <c r="AB180" s="84">
        <f t="shared" si="66"/>
        <v>110454.75959999999</v>
      </c>
      <c r="AC180" s="12"/>
      <c r="AH180" s="84">
        <f t="shared" si="100"/>
        <v>110454.75959999999</v>
      </c>
      <c r="AI180" s="103">
        <f t="shared" si="70"/>
        <v>41913</v>
      </c>
      <c r="AJ180" s="79">
        <f t="shared" si="71"/>
        <v>37579.705999999998</v>
      </c>
      <c r="AK180" s="79">
        <f t="shared" si="72"/>
        <v>3469.4380000000001</v>
      </c>
      <c r="AL180" s="79">
        <f t="shared" si="73"/>
        <v>1476.6389999999999</v>
      </c>
      <c r="AM180" s="79">
        <f t="shared" si="74"/>
        <v>451.57799999999997</v>
      </c>
      <c r="AN180" s="79">
        <f t="shared" si="75"/>
        <v>1925.2049999999999</v>
      </c>
      <c r="AO180" s="79">
        <f t="shared" si="76"/>
        <v>1284.3699999999999</v>
      </c>
      <c r="AP180" s="79">
        <f t="shared" si="77"/>
        <v>1303.633</v>
      </c>
      <c r="AQ180" s="79">
        <f t="shared" si="78"/>
        <v>9910.8629999999994</v>
      </c>
      <c r="AR180" s="79">
        <f t="shared" si="79"/>
        <v>2910.6289999999999</v>
      </c>
      <c r="AS180" s="79">
        <f t="shared" si="80"/>
        <v>2306.4810000000002</v>
      </c>
      <c r="AT180" s="79">
        <f t="shared" si="81"/>
        <v>5217.1100000000006</v>
      </c>
      <c r="AU180" s="79">
        <f t="shared" si="82"/>
        <v>190.595</v>
      </c>
      <c r="AV180" s="79">
        <f t="shared" si="83"/>
        <v>3325.181</v>
      </c>
      <c r="AW180" s="79">
        <f t="shared" si="84"/>
        <v>346.00299999999999</v>
      </c>
      <c r="AX180" s="79">
        <f t="shared" si="85"/>
        <v>343.68</v>
      </c>
      <c r="AY180" s="79">
        <f t="shared" si="86"/>
        <v>201.18799999999999</v>
      </c>
      <c r="AZ180" s="79">
        <f t="shared" si="87"/>
        <v>903.76800000000003</v>
      </c>
      <c r="BA180" s="79">
        <f t="shared" si="88"/>
        <v>2585.8629999999998</v>
      </c>
      <c r="BB180" s="79">
        <f t="shared" si="89"/>
        <v>7896.2780000000002</v>
      </c>
      <c r="BC180" s="79">
        <f t="shared" si="90"/>
        <v>2700.92</v>
      </c>
      <c r="BD180" s="79">
        <f t="shared" si="91"/>
        <v>101.35599999999999</v>
      </c>
      <c r="BE180" s="79">
        <f t="shared" si="92"/>
        <v>523.04700000000003</v>
      </c>
    </row>
    <row r="181" spans="1:57" s="6" customFormat="1" x14ac:dyDescent="0.2">
      <c r="A181" s="5">
        <v>41944</v>
      </c>
      <c r="B181" s="10">
        <v>30497.355</v>
      </c>
      <c r="C181" s="10">
        <v>859.00599999999997</v>
      </c>
      <c r="D181" s="10">
        <v>4000.7429999999999</v>
      </c>
      <c r="E181" s="10">
        <v>53.08</v>
      </c>
      <c r="F181" s="10">
        <f t="shared" si="106"/>
        <v>35410.184000000001</v>
      </c>
      <c r="G181" s="10">
        <v>3317.7539999999999</v>
      </c>
      <c r="H181" s="10">
        <v>1364.877</v>
      </c>
      <c r="I181" s="10">
        <v>394.529</v>
      </c>
      <c r="J181" s="10">
        <v>1734.135</v>
      </c>
      <c r="K181" s="10">
        <v>1206.2539999999999</v>
      </c>
      <c r="L181" s="10">
        <v>1140.9269999999999</v>
      </c>
      <c r="M181" s="10">
        <f t="shared" si="107"/>
        <v>9158.4760000000006</v>
      </c>
      <c r="N181" s="10">
        <v>2487.7730000000001</v>
      </c>
      <c r="O181" s="10">
        <v>2119.931</v>
      </c>
      <c r="P181" s="10">
        <f t="shared" si="108"/>
        <v>4607.7039999999997</v>
      </c>
      <c r="Q181" s="10">
        <v>207.63800000000001</v>
      </c>
      <c r="R181" s="10">
        <v>3308.7620000000002</v>
      </c>
      <c r="S181" s="10">
        <v>324.96499999999997</v>
      </c>
      <c r="T181" s="10">
        <v>363.30200000000002</v>
      </c>
      <c r="U181" s="10">
        <v>189.65799999999999</v>
      </c>
      <c r="V181" s="10">
        <v>887.07399999999996</v>
      </c>
      <c r="W181" s="10">
        <v>2416.3119999999999</v>
      </c>
      <c r="X181" s="10">
        <f t="shared" si="109"/>
        <v>7697.7110000000002</v>
      </c>
      <c r="Y181" s="10">
        <v>2513.6590000000001</v>
      </c>
      <c r="Z181" s="10">
        <v>103.03700000000001</v>
      </c>
      <c r="AA181" s="10">
        <v>504.50599999999997</v>
      </c>
      <c r="AB181" s="84">
        <f t="shared" si="66"/>
        <v>104425.58279999999</v>
      </c>
      <c r="AC181" s="12"/>
      <c r="AH181" s="84">
        <f t="shared" si="100"/>
        <v>104425.58279999999</v>
      </c>
      <c r="AI181" s="103">
        <f t="shared" si="70"/>
        <v>41944</v>
      </c>
      <c r="AJ181" s="79">
        <f t="shared" si="71"/>
        <v>35410.184000000001</v>
      </c>
      <c r="AK181" s="79">
        <f t="shared" si="72"/>
        <v>3317.7539999999999</v>
      </c>
      <c r="AL181" s="79">
        <f t="shared" si="73"/>
        <v>1364.877</v>
      </c>
      <c r="AM181" s="79">
        <f t="shared" si="74"/>
        <v>394.529</v>
      </c>
      <c r="AN181" s="79">
        <f t="shared" si="75"/>
        <v>1734.135</v>
      </c>
      <c r="AO181" s="79">
        <f t="shared" si="76"/>
        <v>1206.2539999999999</v>
      </c>
      <c r="AP181" s="79">
        <f t="shared" si="77"/>
        <v>1140.9269999999999</v>
      </c>
      <c r="AQ181" s="79">
        <f t="shared" si="78"/>
        <v>9158.4760000000006</v>
      </c>
      <c r="AR181" s="79">
        <f t="shared" si="79"/>
        <v>2487.7730000000001</v>
      </c>
      <c r="AS181" s="79">
        <f t="shared" si="80"/>
        <v>2119.931</v>
      </c>
      <c r="AT181" s="79">
        <f t="shared" si="81"/>
        <v>4607.7039999999997</v>
      </c>
      <c r="AU181" s="79">
        <f t="shared" si="82"/>
        <v>207.63800000000001</v>
      </c>
      <c r="AV181" s="79">
        <f t="shared" si="83"/>
        <v>3308.7620000000002</v>
      </c>
      <c r="AW181" s="79">
        <f t="shared" si="84"/>
        <v>324.96499999999997</v>
      </c>
      <c r="AX181" s="79">
        <f t="shared" si="85"/>
        <v>363.30200000000002</v>
      </c>
      <c r="AY181" s="79">
        <f t="shared" si="86"/>
        <v>189.65799999999999</v>
      </c>
      <c r="AZ181" s="79">
        <f t="shared" si="87"/>
        <v>887.07399999999996</v>
      </c>
      <c r="BA181" s="79">
        <f t="shared" si="88"/>
        <v>2416.3119999999999</v>
      </c>
      <c r="BB181" s="79">
        <f t="shared" si="89"/>
        <v>7697.7110000000002</v>
      </c>
      <c r="BC181" s="79">
        <f t="shared" si="90"/>
        <v>2513.6590000000001</v>
      </c>
      <c r="BD181" s="79">
        <f t="shared" si="91"/>
        <v>103.03700000000001</v>
      </c>
      <c r="BE181" s="79">
        <f t="shared" si="92"/>
        <v>504.50599999999997</v>
      </c>
    </row>
    <row r="182" spans="1:57" s="6" customFormat="1" x14ac:dyDescent="0.2">
      <c r="A182" s="5">
        <v>41974</v>
      </c>
      <c r="B182" s="10">
        <v>32458.885999999999</v>
      </c>
      <c r="C182" s="10">
        <v>1228.9659999999999</v>
      </c>
      <c r="D182" s="10">
        <v>3950.7919999999999</v>
      </c>
      <c r="E182" s="10">
        <v>60.356999999999999</v>
      </c>
      <c r="F182" s="10">
        <f t="shared" si="106"/>
        <v>37699.001000000004</v>
      </c>
      <c r="G182" s="10">
        <v>3268.098</v>
      </c>
      <c r="H182" s="10">
        <v>1386.5530000000001</v>
      </c>
      <c r="I182" s="10">
        <v>418.05700000000002</v>
      </c>
      <c r="J182" s="10">
        <v>1906.1880000000001</v>
      </c>
      <c r="K182" s="10">
        <v>1288.472</v>
      </c>
      <c r="L182" s="10">
        <v>1062.018</v>
      </c>
      <c r="M182" s="10">
        <f t="shared" si="107"/>
        <v>9329.3860000000004</v>
      </c>
      <c r="N182" s="10">
        <v>2662.3119999999999</v>
      </c>
      <c r="O182" s="10">
        <v>2044.1980000000001</v>
      </c>
      <c r="P182" s="10">
        <f t="shared" si="108"/>
        <v>4706.51</v>
      </c>
      <c r="Q182" s="10">
        <v>205.054</v>
      </c>
      <c r="R182" s="10">
        <v>3396.3449999999998</v>
      </c>
      <c r="S182" s="10">
        <v>346.57400000000001</v>
      </c>
      <c r="T182" s="10">
        <v>351.09300000000002</v>
      </c>
      <c r="U182" s="10">
        <v>395.82900000000001</v>
      </c>
      <c r="V182" s="10">
        <v>1089.883</v>
      </c>
      <c r="W182" s="10">
        <v>2525.3510000000001</v>
      </c>
      <c r="X182" s="10">
        <f t="shared" si="109"/>
        <v>8310.128999999999</v>
      </c>
      <c r="Y182" s="10">
        <v>3336.96</v>
      </c>
      <c r="Z182" s="10">
        <v>102.59099999999999</v>
      </c>
      <c r="AA182" s="10">
        <v>537.66499999999996</v>
      </c>
      <c r="AB182" s="84">
        <f t="shared" si="66"/>
        <v>116899.16900000001</v>
      </c>
      <c r="AC182" s="12"/>
      <c r="AH182" s="84">
        <f t="shared" si="100"/>
        <v>116899.16900000001</v>
      </c>
      <c r="AI182" s="103">
        <f t="shared" si="70"/>
        <v>41974</v>
      </c>
      <c r="AJ182" s="79">
        <f t="shared" si="71"/>
        <v>37699.001000000004</v>
      </c>
      <c r="AK182" s="79">
        <f t="shared" si="72"/>
        <v>3268.098</v>
      </c>
      <c r="AL182" s="79">
        <f t="shared" si="73"/>
        <v>1386.5530000000001</v>
      </c>
      <c r="AM182" s="79">
        <f t="shared" si="74"/>
        <v>418.05700000000002</v>
      </c>
      <c r="AN182" s="79">
        <f t="shared" si="75"/>
        <v>1906.1880000000001</v>
      </c>
      <c r="AO182" s="79">
        <f t="shared" si="76"/>
        <v>1288.472</v>
      </c>
      <c r="AP182" s="79">
        <f t="shared" si="77"/>
        <v>1062.018</v>
      </c>
      <c r="AQ182" s="79">
        <f t="shared" si="78"/>
        <v>9329.3860000000004</v>
      </c>
      <c r="AR182" s="79">
        <f t="shared" si="79"/>
        <v>2662.3119999999999</v>
      </c>
      <c r="AS182" s="79">
        <f t="shared" si="80"/>
        <v>2044.1980000000001</v>
      </c>
      <c r="AT182" s="79">
        <f t="shared" si="81"/>
        <v>4706.51</v>
      </c>
      <c r="AU182" s="79">
        <f t="shared" si="82"/>
        <v>205.054</v>
      </c>
      <c r="AV182" s="79">
        <f t="shared" si="83"/>
        <v>3396.3449999999998</v>
      </c>
      <c r="AW182" s="79">
        <f t="shared" si="84"/>
        <v>346.57400000000001</v>
      </c>
      <c r="AX182" s="79">
        <f t="shared" si="85"/>
        <v>351.09300000000002</v>
      </c>
      <c r="AY182" s="79">
        <f t="shared" si="86"/>
        <v>395.82900000000001</v>
      </c>
      <c r="AZ182" s="79">
        <f t="shared" si="87"/>
        <v>1089.883</v>
      </c>
      <c r="BA182" s="79">
        <f t="shared" si="88"/>
        <v>2525.3510000000001</v>
      </c>
      <c r="BB182" s="79">
        <f t="shared" si="89"/>
        <v>8310.128999999999</v>
      </c>
      <c r="BC182" s="79">
        <f t="shared" si="90"/>
        <v>3336.96</v>
      </c>
      <c r="BD182" s="79">
        <f t="shared" si="91"/>
        <v>102.59099999999999</v>
      </c>
      <c r="BE182" s="79">
        <f t="shared" si="92"/>
        <v>537.66499999999996</v>
      </c>
    </row>
    <row r="183" spans="1:57" s="6" customFormat="1" x14ac:dyDescent="0.2">
      <c r="A183" s="5">
        <v>42005</v>
      </c>
      <c r="B183" s="10">
        <v>31743.898000000001</v>
      </c>
      <c r="C183" s="10">
        <v>757.17200000000003</v>
      </c>
      <c r="D183" s="10">
        <v>3562.2750000000001</v>
      </c>
      <c r="E183" s="10">
        <v>50.834000000000003</v>
      </c>
      <c r="F183" s="10">
        <f t="shared" si="106"/>
        <v>36114.179000000004</v>
      </c>
      <c r="G183" s="10">
        <v>3241.509</v>
      </c>
      <c r="H183" s="10">
        <v>1267.7090000000001</v>
      </c>
      <c r="I183" s="10">
        <v>364.97699999999998</v>
      </c>
      <c r="J183" s="10">
        <v>1818.37</v>
      </c>
      <c r="K183" s="10">
        <v>1307.0409999999999</v>
      </c>
      <c r="L183" s="10">
        <v>1009.849</v>
      </c>
      <c r="M183" s="10">
        <f>SUM(G183:L183)</f>
        <v>9009.4549999999999</v>
      </c>
      <c r="N183" s="10">
        <v>2544.9989999999998</v>
      </c>
      <c r="O183" s="10">
        <v>2021.02</v>
      </c>
      <c r="P183" s="10">
        <f t="shared" si="108"/>
        <v>4566.0190000000002</v>
      </c>
      <c r="Q183" s="10">
        <v>191.12299999999999</v>
      </c>
      <c r="R183" s="10">
        <v>3223.6750000000002</v>
      </c>
      <c r="S183" s="10">
        <v>353.45400000000001</v>
      </c>
      <c r="T183" s="10">
        <v>467.65800000000002</v>
      </c>
      <c r="U183" s="10">
        <v>166.00800000000001</v>
      </c>
      <c r="V183" s="10">
        <v>997.23299999999995</v>
      </c>
      <c r="W183" s="10">
        <v>2496.3449999999998</v>
      </c>
      <c r="X183" s="10">
        <f t="shared" si="109"/>
        <v>7895.496000000001</v>
      </c>
      <c r="Y183" s="10">
        <v>2984.6120000000001</v>
      </c>
      <c r="Z183" s="10">
        <v>110.07899999999999</v>
      </c>
      <c r="AA183" s="10">
        <v>564.38400000000001</v>
      </c>
      <c r="AB183" s="84">
        <f t="shared" si="66"/>
        <v>110139.74720000001</v>
      </c>
      <c r="AC183" s="12"/>
      <c r="AH183" s="84">
        <f t="shared" si="100"/>
        <v>110139.74720000001</v>
      </c>
      <c r="AI183" s="103">
        <f t="shared" si="70"/>
        <v>42005</v>
      </c>
      <c r="AJ183" s="79">
        <f t="shared" si="71"/>
        <v>36114.179000000004</v>
      </c>
      <c r="AK183" s="79">
        <f t="shared" si="72"/>
        <v>3241.509</v>
      </c>
      <c r="AL183" s="79">
        <f t="shared" si="73"/>
        <v>1267.7090000000001</v>
      </c>
      <c r="AM183" s="79">
        <f t="shared" si="74"/>
        <v>364.97699999999998</v>
      </c>
      <c r="AN183" s="79">
        <f t="shared" si="75"/>
        <v>1818.37</v>
      </c>
      <c r="AO183" s="79">
        <f t="shared" si="76"/>
        <v>1307.0409999999999</v>
      </c>
      <c r="AP183" s="79">
        <f t="shared" si="77"/>
        <v>1009.849</v>
      </c>
      <c r="AQ183" s="79">
        <f t="shared" si="78"/>
        <v>9009.4549999999999</v>
      </c>
      <c r="AR183" s="79">
        <f t="shared" si="79"/>
        <v>2544.9989999999998</v>
      </c>
      <c r="AS183" s="79">
        <f t="shared" si="80"/>
        <v>2021.02</v>
      </c>
      <c r="AT183" s="79">
        <f t="shared" si="81"/>
        <v>4566.0190000000002</v>
      </c>
      <c r="AU183" s="79">
        <f t="shared" si="82"/>
        <v>191.12299999999999</v>
      </c>
      <c r="AV183" s="79">
        <f t="shared" si="83"/>
        <v>3223.6750000000002</v>
      </c>
      <c r="AW183" s="79">
        <f t="shared" si="84"/>
        <v>353.45400000000001</v>
      </c>
      <c r="AX183" s="79">
        <f t="shared" si="85"/>
        <v>467.65800000000002</v>
      </c>
      <c r="AY183" s="79">
        <f t="shared" si="86"/>
        <v>166.00800000000001</v>
      </c>
      <c r="AZ183" s="79">
        <f t="shared" si="87"/>
        <v>997.23299999999995</v>
      </c>
      <c r="BA183" s="79">
        <f t="shared" si="88"/>
        <v>2496.3449999999998</v>
      </c>
      <c r="BB183" s="79">
        <f t="shared" si="89"/>
        <v>7895.496000000001</v>
      </c>
      <c r="BC183" s="79">
        <f t="shared" si="90"/>
        <v>2984.6120000000001</v>
      </c>
      <c r="BD183" s="79">
        <f t="shared" si="91"/>
        <v>110.07899999999999</v>
      </c>
      <c r="BE183" s="79">
        <f t="shared" si="92"/>
        <v>564.38400000000001</v>
      </c>
    </row>
    <row r="184" spans="1:57" s="6" customFormat="1" x14ac:dyDescent="0.2">
      <c r="A184" s="5">
        <v>42036</v>
      </c>
      <c r="B184" s="10">
        <v>28991.375</v>
      </c>
      <c r="C184" s="10">
        <v>580.17700000000002</v>
      </c>
      <c r="D184" s="10">
        <v>3612.1819999999998</v>
      </c>
      <c r="E184" s="10">
        <v>38.247999999999998</v>
      </c>
      <c r="F184" s="10">
        <f t="shared" si="106"/>
        <v>33221.981999999996</v>
      </c>
      <c r="G184" s="10">
        <v>2922.529</v>
      </c>
      <c r="H184" s="10">
        <v>1166.537</v>
      </c>
      <c r="I184" s="10">
        <v>341.89299999999997</v>
      </c>
      <c r="J184" s="10">
        <v>1664.7629999999999</v>
      </c>
      <c r="K184" s="10">
        <v>1195.1110000000001</v>
      </c>
      <c r="L184" s="10">
        <v>965.67200000000003</v>
      </c>
      <c r="M184" s="10">
        <f t="shared" si="107"/>
        <v>8256.5049999999992</v>
      </c>
      <c r="N184" s="10">
        <v>2612.145</v>
      </c>
      <c r="O184" s="10">
        <v>2013.223</v>
      </c>
      <c r="P184" s="10">
        <f t="shared" si="108"/>
        <v>4625.3680000000004</v>
      </c>
      <c r="Q184" s="10">
        <v>169.221</v>
      </c>
      <c r="R184" s="10">
        <v>3053.07</v>
      </c>
      <c r="S184" s="10">
        <v>326.43200000000002</v>
      </c>
      <c r="T184" s="10">
        <v>418.23099999999999</v>
      </c>
      <c r="U184" s="10">
        <v>154.05199999999999</v>
      </c>
      <c r="V184" s="10">
        <v>948.25699999999995</v>
      </c>
      <c r="W184" s="10">
        <v>2303.848</v>
      </c>
      <c r="X184" s="10">
        <f t="shared" si="109"/>
        <v>7373.110999999999</v>
      </c>
      <c r="Y184" s="10">
        <v>2649.6849999999999</v>
      </c>
      <c r="Z184" s="10">
        <v>85.391999999999996</v>
      </c>
      <c r="AA184" s="10">
        <v>543.21299999999997</v>
      </c>
      <c r="AB184" s="84">
        <f t="shared" si="66"/>
        <v>101189.7754</v>
      </c>
      <c r="AC184" s="12"/>
      <c r="AH184" s="84">
        <f t="shared" si="100"/>
        <v>101189.77540000001</v>
      </c>
      <c r="AI184" s="103">
        <f t="shared" si="70"/>
        <v>42036</v>
      </c>
      <c r="AJ184" s="79">
        <f t="shared" si="71"/>
        <v>33221.981999999996</v>
      </c>
      <c r="AK184" s="79">
        <f t="shared" si="72"/>
        <v>2922.529</v>
      </c>
      <c r="AL184" s="79">
        <f t="shared" si="73"/>
        <v>1166.537</v>
      </c>
      <c r="AM184" s="79">
        <f t="shared" si="74"/>
        <v>341.89299999999997</v>
      </c>
      <c r="AN184" s="79">
        <f t="shared" si="75"/>
        <v>1664.7629999999999</v>
      </c>
      <c r="AO184" s="79">
        <f t="shared" si="76"/>
        <v>1195.1110000000001</v>
      </c>
      <c r="AP184" s="79">
        <f t="shared" si="77"/>
        <v>965.67200000000003</v>
      </c>
      <c r="AQ184" s="79">
        <f t="shared" si="78"/>
        <v>8256.5049999999992</v>
      </c>
      <c r="AR184" s="79">
        <f t="shared" si="79"/>
        <v>2612.145</v>
      </c>
      <c r="AS184" s="79">
        <f t="shared" si="80"/>
        <v>2013.223</v>
      </c>
      <c r="AT184" s="79">
        <f t="shared" si="81"/>
        <v>4625.3680000000004</v>
      </c>
      <c r="AU184" s="79">
        <f t="shared" si="82"/>
        <v>169.221</v>
      </c>
      <c r="AV184" s="79">
        <f t="shared" si="83"/>
        <v>3053.07</v>
      </c>
      <c r="AW184" s="79">
        <f t="shared" si="84"/>
        <v>326.43200000000002</v>
      </c>
      <c r="AX184" s="79">
        <f t="shared" si="85"/>
        <v>418.23099999999999</v>
      </c>
      <c r="AY184" s="79">
        <f t="shared" si="86"/>
        <v>154.05199999999999</v>
      </c>
      <c r="AZ184" s="79">
        <f t="shared" si="87"/>
        <v>948.25699999999995</v>
      </c>
      <c r="BA184" s="79">
        <f t="shared" si="88"/>
        <v>2303.848</v>
      </c>
      <c r="BB184" s="79">
        <f t="shared" si="89"/>
        <v>7373.110999999999</v>
      </c>
      <c r="BC184" s="79">
        <f t="shared" si="90"/>
        <v>2649.6849999999999</v>
      </c>
      <c r="BD184" s="79">
        <f t="shared" si="91"/>
        <v>85.391999999999996</v>
      </c>
      <c r="BE184" s="79">
        <f t="shared" si="92"/>
        <v>543.21299999999997</v>
      </c>
    </row>
    <row r="185" spans="1:57" s="6" customFormat="1" x14ac:dyDescent="0.2">
      <c r="A185" s="5">
        <v>42064</v>
      </c>
      <c r="B185" s="10">
        <v>32344.667000000001</v>
      </c>
      <c r="C185" s="10">
        <v>709.15700000000004</v>
      </c>
      <c r="D185" s="10">
        <v>4499.4250000000002</v>
      </c>
      <c r="E185" s="10">
        <v>64.555999999999997</v>
      </c>
      <c r="F185" s="10">
        <f t="shared" ref="F185:F190" si="110">SUM(B185:E185)</f>
        <v>37617.805</v>
      </c>
      <c r="G185" s="10">
        <v>3448.16</v>
      </c>
      <c r="H185" s="10">
        <v>1363.7370000000001</v>
      </c>
      <c r="I185" s="10">
        <v>398.07400000000001</v>
      </c>
      <c r="J185" s="10">
        <v>1935.508</v>
      </c>
      <c r="K185" s="10">
        <v>1429.2080000000001</v>
      </c>
      <c r="L185" s="10">
        <v>1105.4179999999999</v>
      </c>
      <c r="M185" s="10">
        <f t="shared" ref="M185:M190" si="111">SUM(G185:L185)</f>
        <v>9680.1049999999996</v>
      </c>
      <c r="N185" s="10">
        <v>2828.9549999999999</v>
      </c>
      <c r="O185" s="10">
        <v>2174.6060000000002</v>
      </c>
      <c r="P185" s="10">
        <f t="shared" ref="P185:P190" si="112">SUM(N185:O185)</f>
        <v>5003.5609999999997</v>
      </c>
      <c r="Q185" s="10">
        <v>182.67099999999999</v>
      </c>
      <c r="R185" s="10">
        <v>3362.442</v>
      </c>
      <c r="S185" s="10">
        <v>368.721</v>
      </c>
      <c r="T185" s="10">
        <v>527.72699999999998</v>
      </c>
      <c r="U185" s="10">
        <v>187.821</v>
      </c>
      <c r="V185" s="10">
        <v>1125.43</v>
      </c>
      <c r="W185" s="10">
        <v>2611.0709999999999</v>
      </c>
      <c r="X185" s="10">
        <f t="shared" ref="X185:X190" si="113">SUM(Q185:W185)</f>
        <v>8365.8829999999998</v>
      </c>
      <c r="Y185" s="10">
        <v>3253.7359999999999</v>
      </c>
      <c r="Z185" s="10">
        <v>119.08499999999999</v>
      </c>
      <c r="AA185" s="10">
        <v>634.298</v>
      </c>
      <c r="AB185" s="84">
        <f t="shared" si="66"/>
        <v>117262.12839999999</v>
      </c>
      <c r="AC185" s="12"/>
      <c r="AH185" s="84">
        <f t="shared" si="100"/>
        <v>117262.12839999999</v>
      </c>
      <c r="AI185" s="103">
        <f t="shared" si="70"/>
        <v>42064</v>
      </c>
      <c r="AJ185" s="79">
        <f t="shared" si="71"/>
        <v>37617.805</v>
      </c>
      <c r="AK185" s="79">
        <f t="shared" si="72"/>
        <v>3448.16</v>
      </c>
      <c r="AL185" s="79">
        <f t="shared" si="73"/>
        <v>1363.7370000000001</v>
      </c>
      <c r="AM185" s="79">
        <f t="shared" si="74"/>
        <v>398.07400000000001</v>
      </c>
      <c r="AN185" s="79">
        <f t="shared" si="75"/>
        <v>1935.508</v>
      </c>
      <c r="AO185" s="79">
        <f t="shared" si="76"/>
        <v>1429.2080000000001</v>
      </c>
      <c r="AP185" s="79">
        <f t="shared" si="77"/>
        <v>1105.4179999999999</v>
      </c>
      <c r="AQ185" s="79">
        <f t="shared" si="78"/>
        <v>9680.1049999999996</v>
      </c>
      <c r="AR185" s="79">
        <f t="shared" si="79"/>
        <v>2828.9549999999999</v>
      </c>
      <c r="AS185" s="79">
        <f t="shared" si="80"/>
        <v>2174.6060000000002</v>
      </c>
      <c r="AT185" s="79">
        <f t="shared" si="81"/>
        <v>5003.5609999999997</v>
      </c>
      <c r="AU185" s="79">
        <f t="shared" si="82"/>
        <v>182.67099999999999</v>
      </c>
      <c r="AV185" s="79">
        <f t="shared" si="83"/>
        <v>3362.442</v>
      </c>
      <c r="AW185" s="79">
        <f t="shared" si="84"/>
        <v>368.721</v>
      </c>
      <c r="AX185" s="79">
        <f t="shared" si="85"/>
        <v>527.72699999999998</v>
      </c>
      <c r="AY185" s="79">
        <f t="shared" si="86"/>
        <v>187.821</v>
      </c>
      <c r="AZ185" s="79">
        <f t="shared" si="87"/>
        <v>1125.43</v>
      </c>
      <c r="BA185" s="79">
        <f t="shared" si="88"/>
        <v>2611.0709999999999</v>
      </c>
      <c r="BB185" s="79">
        <f t="shared" si="89"/>
        <v>8365.8829999999998</v>
      </c>
      <c r="BC185" s="79">
        <f t="shared" si="90"/>
        <v>3253.7359999999999</v>
      </c>
      <c r="BD185" s="79">
        <f t="shared" si="91"/>
        <v>119.08499999999999</v>
      </c>
      <c r="BE185" s="79">
        <f t="shared" si="92"/>
        <v>634.298</v>
      </c>
    </row>
    <row r="186" spans="1:57" s="6" customFormat="1" x14ac:dyDescent="0.2">
      <c r="A186" s="5">
        <v>42095</v>
      </c>
      <c r="B186" s="10">
        <v>30306.600999999999</v>
      </c>
      <c r="C186" s="10">
        <v>560.82600000000002</v>
      </c>
      <c r="D186" s="10">
        <v>4246.335</v>
      </c>
      <c r="E186" s="10">
        <v>55.77</v>
      </c>
      <c r="F186" s="10">
        <f t="shared" si="110"/>
        <v>35169.531999999999</v>
      </c>
      <c r="G186" s="10">
        <v>3251.0619999999999</v>
      </c>
      <c r="H186" s="10">
        <v>1432.9860000000001</v>
      </c>
      <c r="I186" s="10">
        <v>390.02699999999999</v>
      </c>
      <c r="J186" s="10">
        <v>1915.7159999999999</v>
      </c>
      <c r="K186" s="10">
        <v>1101.2639999999999</v>
      </c>
      <c r="L186" s="10">
        <v>1102.604</v>
      </c>
      <c r="M186" s="10">
        <f t="shared" si="111"/>
        <v>9193.6589999999997</v>
      </c>
      <c r="N186" s="10">
        <v>2926.18</v>
      </c>
      <c r="O186" s="10">
        <v>2193.277</v>
      </c>
      <c r="P186" s="10">
        <f t="shared" si="112"/>
        <v>5119.4570000000003</v>
      </c>
      <c r="Q186" s="10">
        <v>199.298</v>
      </c>
      <c r="R186" s="10">
        <v>3360.7040000000002</v>
      </c>
      <c r="S186" s="10">
        <v>350.75900000000001</v>
      </c>
      <c r="T186" s="10">
        <v>452</v>
      </c>
      <c r="U186" s="10">
        <v>165.13399999999999</v>
      </c>
      <c r="V186" s="10">
        <v>1077.125</v>
      </c>
      <c r="W186" s="10">
        <v>2651.24</v>
      </c>
      <c r="X186" s="10">
        <f t="shared" si="113"/>
        <v>8256.26</v>
      </c>
      <c r="Y186" s="10">
        <v>2585.3139999999999</v>
      </c>
      <c r="Z186" s="10">
        <v>111.54</v>
      </c>
      <c r="AA186" s="10">
        <v>408.69499999999999</v>
      </c>
      <c r="AB186" s="84">
        <f t="shared" si="66"/>
        <v>107515.02499999999</v>
      </c>
      <c r="AC186" s="12"/>
      <c r="AH186" s="84">
        <f t="shared" si="100"/>
        <v>107515.02499999999</v>
      </c>
      <c r="AI186" s="103">
        <f t="shared" si="70"/>
        <v>42095</v>
      </c>
      <c r="AJ186" s="79">
        <f t="shared" si="71"/>
        <v>35169.531999999999</v>
      </c>
      <c r="AK186" s="79">
        <f t="shared" si="72"/>
        <v>3251.0619999999999</v>
      </c>
      <c r="AL186" s="79">
        <f t="shared" si="73"/>
        <v>1432.9860000000001</v>
      </c>
      <c r="AM186" s="79">
        <f t="shared" si="74"/>
        <v>390.02699999999999</v>
      </c>
      <c r="AN186" s="79">
        <f t="shared" si="75"/>
        <v>1915.7159999999999</v>
      </c>
      <c r="AO186" s="79">
        <f t="shared" si="76"/>
        <v>1101.2639999999999</v>
      </c>
      <c r="AP186" s="79">
        <f t="shared" si="77"/>
        <v>1102.604</v>
      </c>
      <c r="AQ186" s="79">
        <f t="shared" si="78"/>
        <v>9193.6589999999997</v>
      </c>
      <c r="AR186" s="79">
        <f t="shared" si="79"/>
        <v>2926.18</v>
      </c>
      <c r="AS186" s="79">
        <f t="shared" si="80"/>
        <v>2193.277</v>
      </c>
      <c r="AT186" s="79">
        <f t="shared" si="81"/>
        <v>5119.4570000000003</v>
      </c>
      <c r="AU186" s="79">
        <f t="shared" si="82"/>
        <v>199.298</v>
      </c>
      <c r="AV186" s="79">
        <f t="shared" si="83"/>
        <v>3360.7040000000002</v>
      </c>
      <c r="AW186" s="79">
        <f t="shared" si="84"/>
        <v>350.75900000000001</v>
      </c>
      <c r="AX186" s="79">
        <f t="shared" si="85"/>
        <v>452</v>
      </c>
      <c r="AY186" s="79">
        <f t="shared" si="86"/>
        <v>165.13399999999999</v>
      </c>
      <c r="AZ186" s="79">
        <f t="shared" si="87"/>
        <v>1077.125</v>
      </c>
      <c r="BA186" s="79">
        <f t="shared" si="88"/>
        <v>2651.24</v>
      </c>
      <c r="BB186" s="79">
        <f t="shared" si="89"/>
        <v>8256.26</v>
      </c>
      <c r="BC186" s="79">
        <f t="shared" si="90"/>
        <v>2585.3139999999999</v>
      </c>
      <c r="BD186" s="79">
        <f t="shared" si="91"/>
        <v>111.54</v>
      </c>
      <c r="BE186" s="79">
        <f t="shared" si="92"/>
        <v>408.69499999999999</v>
      </c>
    </row>
    <row r="187" spans="1:57" s="6" customFormat="1" x14ac:dyDescent="0.2">
      <c r="A187" s="5">
        <v>42125</v>
      </c>
      <c r="B187" s="10">
        <v>31125.94</v>
      </c>
      <c r="C187" s="10">
        <v>555.19899999999996</v>
      </c>
      <c r="D187" s="10">
        <v>4415.5969999999998</v>
      </c>
      <c r="E187" s="10">
        <v>56.633000000000003</v>
      </c>
      <c r="F187" s="10">
        <f t="shared" si="110"/>
        <v>36153.368999999999</v>
      </c>
      <c r="G187" s="10">
        <v>3855.6550000000002</v>
      </c>
      <c r="H187" s="10">
        <v>1513.9079999999999</v>
      </c>
      <c r="I187" s="10">
        <v>444.55399999999997</v>
      </c>
      <c r="J187" s="10">
        <v>2291.13</v>
      </c>
      <c r="K187" s="10">
        <v>2011.3779999999999</v>
      </c>
      <c r="L187" s="10">
        <v>751.66099999999994</v>
      </c>
      <c r="M187" s="10">
        <f t="shared" si="111"/>
        <v>10868.286</v>
      </c>
      <c r="N187" s="10">
        <v>2801.7179999999998</v>
      </c>
      <c r="O187" s="10">
        <v>2218.7860000000001</v>
      </c>
      <c r="P187" s="10">
        <f t="shared" si="112"/>
        <v>5020.5039999999999</v>
      </c>
      <c r="Q187" s="10">
        <v>247.84200000000001</v>
      </c>
      <c r="R187" s="10">
        <v>4485.5510000000004</v>
      </c>
      <c r="S187" s="10">
        <v>492.815</v>
      </c>
      <c r="T187" s="10">
        <v>550.06899999999996</v>
      </c>
      <c r="U187" s="10">
        <v>201.74700000000001</v>
      </c>
      <c r="V187" s="10">
        <v>1424.559</v>
      </c>
      <c r="W187" s="10">
        <v>2599.5079999999998</v>
      </c>
      <c r="X187" s="10">
        <f t="shared" si="113"/>
        <v>10002.091</v>
      </c>
      <c r="Y187" s="10">
        <v>3267.5039999999999</v>
      </c>
      <c r="Z187" s="10">
        <v>121.303</v>
      </c>
      <c r="AA187" s="10">
        <v>620.52499999999998</v>
      </c>
      <c r="AB187" s="84">
        <f t="shared" si="66"/>
        <v>123666.731</v>
      </c>
      <c r="AC187" s="12"/>
      <c r="AH187" s="84">
        <f t="shared" si="100"/>
        <v>123666.73100000001</v>
      </c>
      <c r="AI187" s="103">
        <f t="shared" si="70"/>
        <v>42125</v>
      </c>
      <c r="AJ187" s="79">
        <f t="shared" si="71"/>
        <v>36153.368999999999</v>
      </c>
      <c r="AK187" s="79">
        <f t="shared" si="72"/>
        <v>3855.6550000000002</v>
      </c>
      <c r="AL187" s="79">
        <f t="shared" si="73"/>
        <v>1513.9079999999999</v>
      </c>
      <c r="AM187" s="79">
        <f t="shared" si="74"/>
        <v>444.55399999999997</v>
      </c>
      <c r="AN187" s="79">
        <f t="shared" si="75"/>
        <v>2291.13</v>
      </c>
      <c r="AO187" s="79">
        <f t="shared" si="76"/>
        <v>2011.3779999999999</v>
      </c>
      <c r="AP187" s="79">
        <f t="shared" si="77"/>
        <v>751.66099999999994</v>
      </c>
      <c r="AQ187" s="79">
        <f t="shared" si="78"/>
        <v>10868.286</v>
      </c>
      <c r="AR187" s="79">
        <f t="shared" si="79"/>
        <v>2801.7179999999998</v>
      </c>
      <c r="AS187" s="79">
        <f t="shared" si="80"/>
        <v>2218.7860000000001</v>
      </c>
      <c r="AT187" s="79">
        <f t="shared" si="81"/>
        <v>5020.5039999999999</v>
      </c>
      <c r="AU187" s="79">
        <f t="shared" si="82"/>
        <v>247.84200000000001</v>
      </c>
      <c r="AV187" s="79">
        <f t="shared" si="83"/>
        <v>4485.5510000000004</v>
      </c>
      <c r="AW187" s="79">
        <f t="shared" si="84"/>
        <v>492.815</v>
      </c>
      <c r="AX187" s="79">
        <f t="shared" si="85"/>
        <v>550.06899999999996</v>
      </c>
      <c r="AY187" s="79">
        <f t="shared" si="86"/>
        <v>201.74700000000001</v>
      </c>
      <c r="AZ187" s="79">
        <f t="shared" si="87"/>
        <v>1424.559</v>
      </c>
      <c r="BA187" s="79">
        <f t="shared" si="88"/>
        <v>2599.5079999999998</v>
      </c>
      <c r="BB187" s="79">
        <f t="shared" si="89"/>
        <v>10002.091</v>
      </c>
      <c r="BC187" s="79">
        <f t="shared" si="90"/>
        <v>3267.5039999999999</v>
      </c>
      <c r="BD187" s="79">
        <f t="shared" si="91"/>
        <v>121.303</v>
      </c>
      <c r="BE187" s="79">
        <f t="shared" si="92"/>
        <v>620.52499999999998</v>
      </c>
    </row>
    <row r="188" spans="1:57" s="6" customFormat="1" x14ac:dyDescent="0.2">
      <c r="A188" s="5">
        <v>42156</v>
      </c>
      <c r="B188" s="10">
        <v>30363.704000000002</v>
      </c>
      <c r="C188" s="10">
        <v>674.30200000000002</v>
      </c>
      <c r="D188" s="10">
        <v>4840.9679999999998</v>
      </c>
      <c r="E188" s="10">
        <v>62.052</v>
      </c>
      <c r="F188" s="10">
        <f t="shared" si="110"/>
        <v>35941.026000000005</v>
      </c>
      <c r="G188" s="10">
        <v>3873.529</v>
      </c>
      <c r="H188" s="10">
        <v>1514.7049999999999</v>
      </c>
      <c r="I188" s="10">
        <v>429.13600000000002</v>
      </c>
      <c r="J188" s="10">
        <v>2446.0949999999998</v>
      </c>
      <c r="K188" s="10">
        <v>1069.9469999999999</v>
      </c>
      <c r="L188" s="10">
        <v>1341.402</v>
      </c>
      <c r="M188" s="10">
        <f t="shared" si="111"/>
        <v>10674.814</v>
      </c>
      <c r="N188" s="10">
        <v>2802.627</v>
      </c>
      <c r="O188" s="10">
        <v>2326.5349999999999</v>
      </c>
      <c r="P188" s="10">
        <f t="shared" si="112"/>
        <v>5129.1620000000003</v>
      </c>
      <c r="Q188" s="10">
        <v>189.35499999999999</v>
      </c>
      <c r="R188" s="10">
        <v>3385.556</v>
      </c>
      <c r="S188" s="10">
        <v>345.87700000000001</v>
      </c>
      <c r="T188" s="10">
        <v>516.00099999999998</v>
      </c>
      <c r="U188" s="10">
        <v>199.71100000000001</v>
      </c>
      <c r="V188" s="10">
        <v>1148.8610000000001</v>
      </c>
      <c r="W188" s="10">
        <v>2532.9009999999998</v>
      </c>
      <c r="X188" s="10">
        <f t="shared" si="113"/>
        <v>8318.2619999999988</v>
      </c>
      <c r="Y188" s="10">
        <v>2759.3150000000001</v>
      </c>
      <c r="Z188" s="10">
        <v>177.024</v>
      </c>
      <c r="AA188" s="10">
        <v>451.54500000000002</v>
      </c>
      <c r="AB188" s="84">
        <f t="shared" si="66"/>
        <v>112257.882</v>
      </c>
      <c r="AC188" s="12"/>
      <c r="AH188" s="84">
        <f t="shared" si="100"/>
        <v>112257.88200000001</v>
      </c>
      <c r="AI188" s="103">
        <f t="shared" si="70"/>
        <v>42156</v>
      </c>
      <c r="AJ188" s="79">
        <f t="shared" si="71"/>
        <v>35941.026000000005</v>
      </c>
      <c r="AK188" s="79">
        <f t="shared" si="72"/>
        <v>3873.529</v>
      </c>
      <c r="AL188" s="79">
        <f t="shared" si="73"/>
        <v>1514.7049999999999</v>
      </c>
      <c r="AM188" s="79">
        <f t="shared" si="74"/>
        <v>429.13600000000002</v>
      </c>
      <c r="AN188" s="79">
        <f t="shared" si="75"/>
        <v>2446.0949999999998</v>
      </c>
      <c r="AO188" s="79">
        <f t="shared" si="76"/>
        <v>1069.9469999999999</v>
      </c>
      <c r="AP188" s="79">
        <f t="shared" si="77"/>
        <v>1341.402</v>
      </c>
      <c r="AQ188" s="79">
        <f t="shared" si="78"/>
        <v>10674.814</v>
      </c>
      <c r="AR188" s="79">
        <f t="shared" si="79"/>
        <v>2802.627</v>
      </c>
      <c r="AS188" s="79">
        <f t="shared" si="80"/>
        <v>2326.5349999999999</v>
      </c>
      <c r="AT188" s="79">
        <f t="shared" si="81"/>
        <v>5129.1620000000003</v>
      </c>
      <c r="AU188" s="79">
        <f t="shared" si="82"/>
        <v>189.35499999999999</v>
      </c>
      <c r="AV188" s="79">
        <f t="shared" si="83"/>
        <v>3385.556</v>
      </c>
      <c r="AW188" s="79">
        <f t="shared" si="84"/>
        <v>345.87700000000001</v>
      </c>
      <c r="AX188" s="79">
        <f t="shared" si="85"/>
        <v>516.00099999999998</v>
      </c>
      <c r="AY188" s="79">
        <f t="shared" si="86"/>
        <v>199.71100000000001</v>
      </c>
      <c r="AZ188" s="79">
        <f t="shared" si="87"/>
        <v>1148.8610000000001</v>
      </c>
      <c r="BA188" s="79">
        <f t="shared" si="88"/>
        <v>2532.9009999999998</v>
      </c>
      <c r="BB188" s="79">
        <f t="shared" si="89"/>
        <v>8318.2619999999988</v>
      </c>
      <c r="BC188" s="79">
        <f t="shared" si="90"/>
        <v>2759.3150000000001</v>
      </c>
      <c r="BD188" s="79">
        <f t="shared" si="91"/>
        <v>177.024</v>
      </c>
      <c r="BE188" s="79">
        <f t="shared" si="92"/>
        <v>451.54500000000002</v>
      </c>
    </row>
    <row r="189" spans="1:57" s="6" customFormat="1" x14ac:dyDescent="0.2">
      <c r="A189" s="5">
        <v>42186</v>
      </c>
      <c r="B189" s="10">
        <v>32190.638999999999</v>
      </c>
      <c r="C189" s="10">
        <v>669.45500000000004</v>
      </c>
      <c r="D189" s="10">
        <v>5233.1130000000003</v>
      </c>
      <c r="E189" s="10">
        <v>66.225999999999999</v>
      </c>
      <c r="F189" s="10">
        <f t="shared" si="110"/>
        <v>38159.432999999997</v>
      </c>
      <c r="G189" s="10">
        <v>4086.4360000000001</v>
      </c>
      <c r="H189" s="10">
        <v>1656.741</v>
      </c>
      <c r="I189" s="10">
        <v>465.57499999999999</v>
      </c>
      <c r="J189" s="10">
        <v>2181.3490000000002</v>
      </c>
      <c r="K189" s="10">
        <v>1389.2170000000001</v>
      </c>
      <c r="L189" s="10">
        <v>1323.8620000000001</v>
      </c>
      <c r="M189" s="10">
        <f t="shared" si="111"/>
        <v>11103.18</v>
      </c>
      <c r="N189" s="10">
        <v>2991.8809999999999</v>
      </c>
      <c r="O189" s="10">
        <v>2468.5529999999999</v>
      </c>
      <c r="P189" s="10">
        <f t="shared" si="112"/>
        <v>5460.4339999999993</v>
      </c>
      <c r="Q189" s="10">
        <v>191.756</v>
      </c>
      <c r="R189" s="10">
        <v>3632.125</v>
      </c>
      <c r="S189" s="10">
        <v>366.92599999999999</v>
      </c>
      <c r="T189" s="10">
        <v>453.3</v>
      </c>
      <c r="U189" s="10">
        <v>255.18899999999999</v>
      </c>
      <c r="V189" s="10">
        <v>1518.145</v>
      </c>
      <c r="W189" s="10">
        <v>2695.7040000000002</v>
      </c>
      <c r="X189" s="10">
        <f t="shared" si="113"/>
        <v>9113.1450000000004</v>
      </c>
      <c r="Y189" s="10">
        <v>3050.866</v>
      </c>
      <c r="Z189" s="10">
        <v>117.29600000000001</v>
      </c>
      <c r="AA189" s="10">
        <v>520.428</v>
      </c>
      <c r="AB189" s="84">
        <f t="shared" si="66"/>
        <v>120625.8554</v>
      </c>
      <c r="AC189" s="12"/>
      <c r="AH189" s="84">
        <f t="shared" si="100"/>
        <v>120625.8554</v>
      </c>
      <c r="AI189" s="103">
        <f t="shared" si="70"/>
        <v>42186</v>
      </c>
      <c r="AJ189" s="79">
        <f t="shared" si="71"/>
        <v>38159.432999999997</v>
      </c>
      <c r="AK189" s="79">
        <f t="shared" si="72"/>
        <v>4086.4360000000001</v>
      </c>
      <c r="AL189" s="79">
        <f t="shared" si="73"/>
        <v>1656.741</v>
      </c>
      <c r="AM189" s="79">
        <f t="shared" si="74"/>
        <v>465.57499999999999</v>
      </c>
      <c r="AN189" s="79">
        <f t="shared" si="75"/>
        <v>2181.3490000000002</v>
      </c>
      <c r="AO189" s="79">
        <f t="shared" si="76"/>
        <v>1389.2170000000001</v>
      </c>
      <c r="AP189" s="79">
        <f t="shared" si="77"/>
        <v>1323.8620000000001</v>
      </c>
      <c r="AQ189" s="79">
        <f t="shared" si="78"/>
        <v>11103.18</v>
      </c>
      <c r="AR189" s="79">
        <f t="shared" si="79"/>
        <v>2991.8809999999999</v>
      </c>
      <c r="AS189" s="79">
        <f t="shared" si="80"/>
        <v>2468.5529999999999</v>
      </c>
      <c r="AT189" s="79">
        <f t="shared" si="81"/>
        <v>5460.4339999999993</v>
      </c>
      <c r="AU189" s="79">
        <f t="shared" si="82"/>
        <v>191.756</v>
      </c>
      <c r="AV189" s="79">
        <f t="shared" si="83"/>
        <v>3632.125</v>
      </c>
      <c r="AW189" s="79">
        <f t="shared" si="84"/>
        <v>366.92599999999999</v>
      </c>
      <c r="AX189" s="79">
        <f t="shared" si="85"/>
        <v>453.3</v>
      </c>
      <c r="AY189" s="79">
        <f t="shared" si="86"/>
        <v>255.18899999999999</v>
      </c>
      <c r="AZ189" s="79">
        <f t="shared" si="87"/>
        <v>1518.145</v>
      </c>
      <c r="BA189" s="79">
        <f t="shared" si="88"/>
        <v>2695.7040000000002</v>
      </c>
      <c r="BB189" s="79">
        <f t="shared" si="89"/>
        <v>9113.1450000000004</v>
      </c>
      <c r="BC189" s="79">
        <f t="shared" si="90"/>
        <v>3050.866</v>
      </c>
      <c r="BD189" s="79">
        <f t="shared" si="91"/>
        <v>117.29600000000001</v>
      </c>
      <c r="BE189" s="79">
        <f t="shared" si="92"/>
        <v>520.428</v>
      </c>
    </row>
    <row r="190" spans="1:57" s="6" customFormat="1" x14ac:dyDescent="0.2">
      <c r="A190" s="5">
        <v>42217</v>
      </c>
      <c r="B190" s="10">
        <v>31874.616999999998</v>
      </c>
      <c r="C190" s="10">
        <v>676.61</v>
      </c>
      <c r="D190" s="10">
        <v>5303.4380000000001</v>
      </c>
      <c r="E190" s="10">
        <v>65.254999999999995</v>
      </c>
      <c r="F190" s="10">
        <f t="shared" si="110"/>
        <v>37919.919999999998</v>
      </c>
      <c r="G190" s="10">
        <v>4036.7440000000001</v>
      </c>
      <c r="H190" s="10">
        <v>1643.8879999999999</v>
      </c>
      <c r="I190" s="10">
        <v>463.952</v>
      </c>
      <c r="J190" s="10">
        <v>2046.164</v>
      </c>
      <c r="K190" s="10">
        <v>1350.2840000000001</v>
      </c>
      <c r="L190" s="10">
        <v>1389.9760000000001</v>
      </c>
      <c r="M190" s="10">
        <f t="shared" si="111"/>
        <v>10931.008</v>
      </c>
      <c r="N190" s="10">
        <v>2920.4250000000002</v>
      </c>
      <c r="O190" s="10">
        <v>2491.192</v>
      </c>
      <c r="P190" s="10">
        <f t="shared" si="112"/>
        <v>5411.6170000000002</v>
      </c>
      <c r="Q190" s="10">
        <v>192.67400000000001</v>
      </c>
      <c r="R190" s="10">
        <v>3475.6080000000002</v>
      </c>
      <c r="S190" s="10">
        <v>383.11700000000002</v>
      </c>
      <c r="T190" s="10">
        <v>493.38400000000001</v>
      </c>
      <c r="U190" s="10">
        <v>255.81899999999999</v>
      </c>
      <c r="V190" s="10">
        <v>1220.2919999999999</v>
      </c>
      <c r="W190" s="10">
        <v>2508.971</v>
      </c>
      <c r="X190" s="10">
        <f t="shared" si="113"/>
        <v>8529.8649999999998</v>
      </c>
      <c r="Y190" s="10">
        <v>3001.7179999999998</v>
      </c>
      <c r="Z190" s="10">
        <v>91.117999999999995</v>
      </c>
      <c r="AA190" s="10">
        <v>487.51</v>
      </c>
      <c r="AB190" s="84">
        <f t="shared" si="66"/>
        <v>117095.04700000001</v>
      </c>
      <c r="AC190" s="12"/>
      <c r="AH190" s="84">
        <f t="shared" si="100"/>
        <v>117095.04700000001</v>
      </c>
      <c r="AI190" s="103">
        <f t="shared" si="70"/>
        <v>42217</v>
      </c>
      <c r="AJ190" s="79">
        <f t="shared" si="71"/>
        <v>37919.919999999998</v>
      </c>
      <c r="AK190" s="79">
        <f t="shared" si="72"/>
        <v>4036.7440000000001</v>
      </c>
      <c r="AL190" s="79">
        <f t="shared" si="73"/>
        <v>1643.8879999999999</v>
      </c>
      <c r="AM190" s="79">
        <f t="shared" si="74"/>
        <v>463.952</v>
      </c>
      <c r="AN190" s="79">
        <f t="shared" si="75"/>
        <v>2046.164</v>
      </c>
      <c r="AO190" s="79">
        <f t="shared" si="76"/>
        <v>1350.2840000000001</v>
      </c>
      <c r="AP190" s="79">
        <f t="shared" si="77"/>
        <v>1389.9760000000001</v>
      </c>
      <c r="AQ190" s="79">
        <f t="shared" si="78"/>
        <v>10931.008</v>
      </c>
      <c r="AR190" s="79">
        <f t="shared" si="79"/>
        <v>2920.4250000000002</v>
      </c>
      <c r="AS190" s="79">
        <f t="shared" si="80"/>
        <v>2491.192</v>
      </c>
      <c r="AT190" s="79">
        <f t="shared" si="81"/>
        <v>5411.6170000000002</v>
      </c>
      <c r="AU190" s="79">
        <f t="shared" si="82"/>
        <v>192.67400000000001</v>
      </c>
      <c r="AV190" s="79">
        <f t="shared" si="83"/>
        <v>3475.6080000000002</v>
      </c>
      <c r="AW190" s="79">
        <f t="shared" si="84"/>
        <v>383.11700000000002</v>
      </c>
      <c r="AX190" s="79">
        <f t="shared" si="85"/>
        <v>493.38400000000001</v>
      </c>
      <c r="AY190" s="79">
        <f t="shared" si="86"/>
        <v>255.81899999999999</v>
      </c>
      <c r="AZ190" s="79">
        <f t="shared" si="87"/>
        <v>1220.2919999999999</v>
      </c>
      <c r="BA190" s="79">
        <f t="shared" si="88"/>
        <v>2508.971</v>
      </c>
      <c r="BB190" s="79">
        <f t="shared" si="89"/>
        <v>8529.8649999999998</v>
      </c>
      <c r="BC190" s="79">
        <f t="shared" si="90"/>
        <v>3001.7179999999998</v>
      </c>
      <c r="BD190" s="79">
        <f t="shared" si="91"/>
        <v>91.117999999999995</v>
      </c>
      <c r="BE190" s="79">
        <f t="shared" si="92"/>
        <v>487.51</v>
      </c>
    </row>
    <row r="191" spans="1:57" s="6" customFormat="1" x14ac:dyDescent="0.2">
      <c r="A191" s="5">
        <v>42248</v>
      </c>
      <c r="B191" s="10">
        <v>29470.339</v>
      </c>
      <c r="C191" s="10">
        <v>553.35699999999997</v>
      </c>
      <c r="D191" s="10">
        <v>4694.3</v>
      </c>
      <c r="E191" s="10">
        <v>80.751999999999995</v>
      </c>
      <c r="F191" s="10">
        <f t="shared" ref="F191:F206" si="114">SUM(B191:E191)</f>
        <v>34798.748</v>
      </c>
      <c r="G191" s="10">
        <v>3554.8719999999998</v>
      </c>
      <c r="H191" s="10">
        <v>1429.837</v>
      </c>
      <c r="I191" s="10">
        <v>463.41</v>
      </c>
      <c r="J191" s="10">
        <v>1874.9949999999999</v>
      </c>
      <c r="K191" s="10">
        <v>1298.0509999999999</v>
      </c>
      <c r="L191" s="10">
        <v>1154.818</v>
      </c>
      <c r="M191" s="10">
        <f t="shared" ref="M191:M211" si="115">SUM(G191:L191)</f>
        <v>9775.9829999999984</v>
      </c>
      <c r="N191" s="10">
        <v>2711.451</v>
      </c>
      <c r="O191" s="10">
        <v>2447.3159999999998</v>
      </c>
      <c r="P191" s="10">
        <f t="shared" ref="P191:P211" si="116">SUM(N191:O191)</f>
        <v>5158.7669999999998</v>
      </c>
      <c r="Q191" s="10">
        <v>162.56200000000001</v>
      </c>
      <c r="R191" s="10">
        <v>3250.377</v>
      </c>
      <c r="S191" s="10">
        <v>345.61900000000003</v>
      </c>
      <c r="T191" s="10">
        <v>445.95100000000002</v>
      </c>
      <c r="U191" s="10">
        <v>336.56900000000002</v>
      </c>
      <c r="V191" s="10">
        <v>989.69500000000005</v>
      </c>
      <c r="W191" s="10">
        <v>2147.8760000000002</v>
      </c>
      <c r="X191" s="10">
        <f>SUM(Q191:W191)</f>
        <v>7678.6490000000003</v>
      </c>
      <c r="Y191" s="10">
        <v>2640.451</v>
      </c>
      <c r="Z191" s="10">
        <v>79.661000000000001</v>
      </c>
      <c r="AA191" s="10">
        <v>508.483</v>
      </c>
      <c r="AB191" s="84">
        <f t="shared" si="66"/>
        <v>105844.3714</v>
      </c>
      <c r="AC191" s="12"/>
      <c r="AH191" s="84">
        <f t="shared" si="100"/>
        <v>105844.37139999999</v>
      </c>
      <c r="AI191" s="103">
        <f t="shared" si="70"/>
        <v>42248</v>
      </c>
      <c r="AJ191" s="79">
        <f t="shared" si="71"/>
        <v>34798.748</v>
      </c>
      <c r="AK191" s="79">
        <f t="shared" si="72"/>
        <v>3554.8719999999998</v>
      </c>
      <c r="AL191" s="79">
        <f t="shared" si="73"/>
        <v>1429.837</v>
      </c>
      <c r="AM191" s="79">
        <f t="shared" si="74"/>
        <v>463.41</v>
      </c>
      <c r="AN191" s="79">
        <f t="shared" si="75"/>
        <v>1874.9949999999999</v>
      </c>
      <c r="AO191" s="79">
        <f t="shared" si="76"/>
        <v>1298.0509999999999</v>
      </c>
      <c r="AP191" s="79">
        <f t="shared" si="77"/>
        <v>1154.818</v>
      </c>
      <c r="AQ191" s="79">
        <f t="shared" si="78"/>
        <v>9775.9829999999984</v>
      </c>
      <c r="AR191" s="79">
        <f t="shared" si="79"/>
        <v>2711.451</v>
      </c>
      <c r="AS191" s="79">
        <f t="shared" si="80"/>
        <v>2447.3159999999998</v>
      </c>
      <c r="AT191" s="79">
        <f t="shared" si="81"/>
        <v>5158.7669999999998</v>
      </c>
      <c r="AU191" s="79">
        <f t="shared" si="82"/>
        <v>162.56200000000001</v>
      </c>
      <c r="AV191" s="79">
        <f t="shared" si="83"/>
        <v>3250.377</v>
      </c>
      <c r="AW191" s="79">
        <f t="shared" si="84"/>
        <v>345.61900000000003</v>
      </c>
      <c r="AX191" s="79">
        <f t="shared" si="85"/>
        <v>445.95100000000002</v>
      </c>
      <c r="AY191" s="79">
        <f t="shared" si="86"/>
        <v>336.56900000000002</v>
      </c>
      <c r="AZ191" s="79">
        <f t="shared" si="87"/>
        <v>989.69500000000005</v>
      </c>
      <c r="BA191" s="79">
        <f t="shared" si="88"/>
        <v>2147.8760000000002</v>
      </c>
      <c r="BB191" s="79">
        <f t="shared" si="89"/>
        <v>7678.6490000000003</v>
      </c>
      <c r="BC191" s="79">
        <f t="shared" si="90"/>
        <v>2640.451</v>
      </c>
      <c r="BD191" s="79">
        <f t="shared" si="91"/>
        <v>79.661000000000001</v>
      </c>
      <c r="BE191" s="79">
        <f t="shared" si="92"/>
        <v>508.483</v>
      </c>
    </row>
    <row r="192" spans="1:57" s="6" customFormat="1" x14ac:dyDescent="0.2">
      <c r="A192" s="5">
        <v>42278</v>
      </c>
      <c r="B192" s="10">
        <v>32705.424999999999</v>
      </c>
      <c r="C192" s="10">
        <v>879.51700000000005</v>
      </c>
      <c r="D192" s="10">
        <v>4621.567</v>
      </c>
      <c r="E192" s="10">
        <v>70.242999999999995</v>
      </c>
      <c r="F192" s="10">
        <f t="shared" si="114"/>
        <v>38276.752000000008</v>
      </c>
      <c r="G192" s="10">
        <v>3830.038</v>
      </c>
      <c r="H192" s="10">
        <v>1521.489</v>
      </c>
      <c r="I192" s="10">
        <v>443.11099999999999</v>
      </c>
      <c r="J192" s="10">
        <v>2056.5880000000002</v>
      </c>
      <c r="K192" s="10">
        <v>1307.6130000000001</v>
      </c>
      <c r="L192" s="10">
        <v>1335.0530000000001</v>
      </c>
      <c r="M192" s="10">
        <f t="shared" si="115"/>
        <v>10493.892</v>
      </c>
      <c r="N192" s="10">
        <v>2785.0630000000001</v>
      </c>
      <c r="O192" s="10">
        <v>2367.1370000000002</v>
      </c>
      <c r="P192" s="10">
        <f t="shared" si="116"/>
        <v>5152.2000000000007</v>
      </c>
      <c r="Q192" s="10">
        <v>194.50800000000001</v>
      </c>
      <c r="R192" s="10">
        <v>3559.384</v>
      </c>
      <c r="S192" s="10">
        <v>387.34100000000001</v>
      </c>
      <c r="T192" s="10">
        <v>500.83600000000001</v>
      </c>
      <c r="U192" s="10">
        <v>266.24900000000002</v>
      </c>
      <c r="V192" s="10">
        <v>1111.5260000000001</v>
      </c>
      <c r="W192" s="10">
        <v>2594.6010000000001</v>
      </c>
      <c r="X192" s="10">
        <f>SUM(Q192:W192)</f>
        <v>8614.4449999999997</v>
      </c>
      <c r="Y192" s="10">
        <v>2842.8359999999998</v>
      </c>
      <c r="Z192" s="10">
        <v>113.339</v>
      </c>
      <c r="AA192" s="10">
        <v>476.19400000000002</v>
      </c>
      <c r="AB192" s="84">
        <f t="shared" si="66"/>
        <v>115843.34820000001</v>
      </c>
      <c r="AC192" s="12"/>
      <c r="AH192" s="84">
        <f t="shared" si="100"/>
        <v>115843.34820000002</v>
      </c>
      <c r="AI192" s="103">
        <f t="shared" si="70"/>
        <v>42278</v>
      </c>
      <c r="AJ192" s="79">
        <f t="shared" si="71"/>
        <v>38276.752000000008</v>
      </c>
      <c r="AK192" s="79">
        <f t="shared" si="72"/>
        <v>3830.038</v>
      </c>
      <c r="AL192" s="79">
        <f t="shared" si="73"/>
        <v>1521.489</v>
      </c>
      <c r="AM192" s="79">
        <f t="shared" si="74"/>
        <v>443.11099999999999</v>
      </c>
      <c r="AN192" s="79">
        <f t="shared" si="75"/>
        <v>2056.5880000000002</v>
      </c>
      <c r="AO192" s="79">
        <f t="shared" si="76"/>
        <v>1307.6130000000001</v>
      </c>
      <c r="AP192" s="79">
        <f t="shared" si="77"/>
        <v>1335.0530000000001</v>
      </c>
      <c r="AQ192" s="79">
        <f t="shared" si="78"/>
        <v>10493.892</v>
      </c>
      <c r="AR192" s="79">
        <f t="shared" si="79"/>
        <v>2785.0630000000001</v>
      </c>
      <c r="AS192" s="79">
        <f t="shared" si="80"/>
        <v>2367.1370000000002</v>
      </c>
      <c r="AT192" s="79">
        <f t="shared" si="81"/>
        <v>5152.2000000000007</v>
      </c>
      <c r="AU192" s="79">
        <f t="shared" si="82"/>
        <v>194.50800000000001</v>
      </c>
      <c r="AV192" s="79">
        <f t="shared" si="83"/>
        <v>3559.384</v>
      </c>
      <c r="AW192" s="79">
        <f t="shared" si="84"/>
        <v>387.34100000000001</v>
      </c>
      <c r="AX192" s="79">
        <f t="shared" si="85"/>
        <v>500.83600000000001</v>
      </c>
      <c r="AY192" s="79">
        <f t="shared" si="86"/>
        <v>266.24900000000002</v>
      </c>
      <c r="AZ192" s="79">
        <f t="shared" si="87"/>
        <v>1111.5260000000001</v>
      </c>
      <c r="BA192" s="79">
        <f t="shared" si="88"/>
        <v>2594.6010000000001</v>
      </c>
      <c r="BB192" s="79">
        <f t="shared" si="89"/>
        <v>8614.4449999999997</v>
      </c>
      <c r="BC192" s="79">
        <f t="shared" si="90"/>
        <v>2842.8359999999998</v>
      </c>
      <c r="BD192" s="79">
        <f t="shared" si="91"/>
        <v>113.339</v>
      </c>
      <c r="BE192" s="79">
        <f t="shared" si="92"/>
        <v>476.19400000000002</v>
      </c>
    </row>
    <row r="193" spans="1:57" s="6" customFormat="1" x14ac:dyDescent="0.2">
      <c r="A193" s="5">
        <v>42309</v>
      </c>
      <c r="B193" s="10">
        <v>32246.008000000002</v>
      </c>
      <c r="C193" s="10">
        <v>570.62699999999995</v>
      </c>
      <c r="D193" s="10">
        <v>4103.32</v>
      </c>
      <c r="E193" s="10">
        <v>58.610999999999997</v>
      </c>
      <c r="F193" s="10">
        <f t="shared" si="114"/>
        <v>36978.565999999999</v>
      </c>
      <c r="G193" s="10">
        <v>3706.0259999999998</v>
      </c>
      <c r="H193" s="10">
        <v>1500.7829999999999</v>
      </c>
      <c r="I193" s="10">
        <v>419.38299999999998</v>
      </c>
      <c r="J193" s="10">
        <v>2030.2080000000001</v>
      </c>
      <c r="K193" s="10">
        <v>1347.4939999999999</v>
      </c>
      <c r="L193" s="10">
        <v>1250.9190000000001</v>
      </c>
      <c r="M193" s="10">
        <f t="shared" si="115"/>
        <v>10254.813</v>
      </c>
      <c r="N193" s="10">
        <v>2679.26</v>
      </c>
      <c r="O193" s="10">
        <v>2307.6239999999998</v>
      </c>
      <c r="P193" s="10">
        <f t="shared" si="116"/>
        <v>4986.884</v>
      </c>
      <c r="Q193" s="10">
        <v>205.786</v>
      </c>
      <c r="R193" s="10">
        <v>3517.0790000000002</v>
      </c>
      <c r="S193" s="10">
        <v>386.63099999999997</v>
      </c>
      <c r="T193" s="10">
        <v>497.197</v>
      </c>
      <c r="U193" s="10">
        <v>265.55700000000002</v>
      </c>
      <c r="V193" s="10">
        <v>948.76599999999996</v>
      </c>
      <c r="W193" s="10">
        <v>2557.7800000000002</v>
      </c>
      <c r="X193" s="10">
        <f t="shared" ref="X193:X211" si="117">SUM(Q193:W193)</f>
        <v>8378.7960000000003</v>
      </c>
      <c r="Y193" s="10">
        <v>2806.681</v>
      </c>
      <c r="Z193" s="10">
        <v>122.565</v>
      </c>
      <c r="AA193" s="10">
        <v>497.65899999999999</v>
      </c>
      <c r="AB193" s="84">
        <f t="shared" si="66"/>
        <v>112994.4472</v>
      </c>
      <c r="AC193" s="12"/>
      <c r="AH193" s="84">
        <f t="shared" si="100"/>
        <v>112994.44720000001</v>
      </c>
      <c r="AI193" s="103">
        <f t="shared" si="70"/>
        <v>42309</v>
      </c>
      <c r="AJ193" s="79">
        <f t="shared" si="71"/>
        <v>36978.565999999999</v>
      </c>
      <c r="AK193" s="79">
        <f t="shared" si="72"/>
        <v>3706.0259999999998</v>
      </c>
      <c r="AL193" s="79">
        <f t="shared" si="73"/>
        <v>1500.7829999999999</v>
      </c>
      <c r="AM193" s="79">
        <f t="shared" si="74"/>
        <v>419.38299999999998</v>
      </c>
      <c r="AN193" s="79">
        <f t="shared" si="75"/>
        <v>2030.2080000000001</v>
      </c>
      <c r="AO193" s="79">
        <f t="shared" si="76"/>
        <v>1347.4939999999999</v>
      </c>
      <c r="AP193" s="79">
        <f t="shared" si="77"/>
        <v>1250.9190000000001</v>
      </c>
      <c r="AQ193" s="79">
        <f t="shared" si="78"/>
        <v>10254.813</v>
      </c>
      <c r="AR193" s="79">
        <f t="shared" si="79"/>
        <v>2679.26</v>
      </c>
      <c r="AS193" s="79">
        <f t="shared" si="80"/>
        <v>2307.6239999999998</v>
      </c>
      <c r="AT193" s="79">
        <f t="shared" si="81"/>
        <v>4986.884</v>
      </c>
      <c r="AU193" s="79">
        <f t="shared" si="82"/>
        <v>205.786</v>
      </c>
      <c r="AV193" s="79">
        <f t="shared" si="83"/>
        <v>3517.0790000000002</v>
      </c>
      <c r="AW193" s="79">
        <f t="shared" si="84"/>
        <v>386.63099999999997</v>
      </c>
      <c r="AX193" s="79">
        <f t="shared" si="85"/>
        <v>497.197</v>
      </c>
      <c r="AY193" s="79">
        <f t="shared" si="86"/>
        <v>265.55700000000002</v>
      </c>
      <c r="AZ193" s="79">
        <f t="shared" si="87"/>
        <v>948.76599999999996</v>
      </c>
      <c r="BA193" s="79">
        <f t="shared" si="88"/>
        <v>2557.7800000000002</v>
      </c>
      <c r="BB193" s="79">
        <f t="shared" si="89"/>
        <v>8378.7960000000003</v>
      </c>
      <c r="BC193" s="79">
        <f t="shared" si="90"/>
        <v>2806.681</v>
      </c>
      <c r="BD193" s="79">
        <f t="shared" si="91"/>
        <v>122.565</v>
      </c>
      <c r="BE193" s="79">
        <f t="shared" si="92"/>
        <v>497.65899999999999</v>
      </c>
    </row>
    <row r="194" spans="1:57" s="6" customFormat="1" x14ac:dyDescent="0.2">
      <c r="A194" s="5">
        <v>42339</v>
      </c>
      <c r="B194" s="10">
        <v>33995.659</v>
      </c>
      <c r="C194" s="10">
        <v>862.73900000000003</v>
      </c>
      <c r="D194" s="10">
        <v>3951.9659999999999</v>
      </c>
      <c r="E194" s="10">
        <v>58.753999999999998</v>
      </c>
      <c r="F194" s="10">
        <f t="shared" si="114"/>
        <v>38869.118000000002</v>
      </c>
      <c r="G194" s="10">
        <v>3512.8319999999999</v>
      </c>
      <c r="H194" s="10">
        <v>1369.5889999999999</v>
      </c>
      <c r="I194" s="10">
        <v>411.76600000000002</v>
      </c>
      <c r="J194" s="10">
        <v>2005.326</v>
      </c>
      <c r="K194" s="10">
        <v>1537.106</v>
      </c>
      <c r="L194" s="10">
        <v>1112.5</v>
      </c>
      <c r="M194" s="10">
        <f t="shared" si="115"/>
        <v>9949.1190000000006</v>
      </c>
      <c r="N194" s="10">
        <v>2580.9119999999998</v>
      </c>
      <c r="O194" s="10">
        <v>2297.319</v>
      </c>
      <c r="P194" s="10">
        <f t="shared" si="116"/>
        <v>4878.2309999999998</v>
      </c>
      <c r="Q194" s="10">
        <v>161.27699999999999</v>
      </c>
      <c r="R194" s="10">
        <v>3492.9810000000002</v>
      </c>
      <c r="S194" s="10">
        <v>345.29399999999998</v>
      </c>
      <c r="T194" s="10">
        <v>468.92</v>
      </c>
      <c r="U194" s="10">
        <v>242.67699999999999</v>
      </c>
      <c r="V194" s="10">
        <v>1123.943</v>
      </c>
      <c r="W194" s="10">
        <v>2603.1930000000002</v>
      </c>
      <c r="X194" s="10">
        <f t="shared" si="117"/>
        <v>8438.2849999999999</v>
      </c>
      <c r="Y194" s="10">
        <v>3078.393</v>
      </c>
      <c r="Z194" s="10">
        <v>149.48099999999999</v>
      </c>
      <c r="AA194" s="10">
        <v>548.31500000000005</v>
      </c>
      <c r="AB194" s="84">
        <f t="shared" si="66"/>
        <v>117487.44100000001</v>
      </c>
      <c r="AC194" s="12"/>
      <c r="AH194" s="84">
        <f t="shared" si="100"/>
        <v>117487.44100000001</v>
      </c>
      <c r="AI194" s="103">
        <f t="shared" si="70"/>
        <v>42339</v>
      </c>
      <c r="AJ194" s="79">
        <f t="shared" si="71"/>
        <v>38869.118000000002</v>
      </c>
      <c r="AK194" s="79">
        <f t="shared" si="72"/>
        <v>3512.8319999999999</v>
      </c>
      <c r="AL194" s="79">
        <f t="shared" si="73"/>
        <v>1369.5889999999999</v>
      </c>
      <c r="AM194" s="79">
        <f t="shared" si="74"/>
        <v>411.76600000000002</v>
      </c>
      <c r="AN194" s="79">
        <f t="shared" si="75"/>
        <v>2005.326</v>
      </c>
      <c r="AO194" s="79">
        <f t="shared" si="76"/>
        <v>1537.106</v>
      </c>
      <c r="AP194" s="79">
        <f t="shared" si="77"/>
        <v>1112.5</v>
      </c>
      <c r="AQ194" s="79">
        <f t="shared" si="78"/>
        <v>9949.1190000000006</v>
      </c>
      <c r="AR194" s="79">
        <f t="shared" si="79"/>
        <v>2580.9119999999998</v>
      </c>
      <c r="AS194" s="79">
        <f t="shared" si="80"/>
        <v>2297.319</v>
      </c>
      <c r="AT194" s="79">
        <f t="shared" si="81"/>
        <v>4878.2309999999998</v>
      </c>
      <c r="AU194" s="79">
        <f t="shared" si="82"/>
        <v>161.27699999999999</v>
      </c>
      <c r="AV194" s="79">
        <f t="shared" si="83"/>
        <v>3492.9810000000002</v>
      </c>
      <c r="AW194" s="79">
        <f t="shared" si="84"/>
        <v>345.29399999999998</v>
      </c>
      <c r="AX194" s="79">
        <f t="shared" si="85"/>
        <v>468.92</v>
      </c>
      <c r="AY194" s="79">
        <f t="shared" si="86"/>
        <v>242.67699999999999</v>
      </c>
      <c r="AZ194" s="79">
        <f t="shared" si="87"/>
        <v>1123.943</v>
      </c>
      <c r="BA194" s="79">
        <f t="shared" si="88"/>
        <v>2603.1930000000002</v>
      </c>
      <c r="BB194" s="79">
        <f t="shared" si="89"/>
        <v>8438.2849999999999</v>
      </c>
      <c r="BC194" s="79">
        <f t="shared" si="90"/>
        <v>3078.393</v>
      </c>
      <c r="BD194" s="79">
        <f t="shared" si="91"/>
        <v>149.48099999999999</v>
      </c>
      <c r="BE194" s="79">
        <f t="shared" si="92"/>
        <v>548.31500000000005</v>
      </c>
    </row>
    <row r="195" spans="1:57" s="6" customFormat="1" x14ac:dyDescent="0.2">
      <c r="A195" s="5">
        <v>42370</v>
      </c>
      <c r="B195" s="10">
        <v>32201.054</v>
      </c>
      <c r="C195" s="10">
        <v>993.85699999999997</v>
      </c>
      <c r="D195" s="10">
        <v>3633.1950000000002</v>
      </c>
      <c r="E195" s="10">
        <v>59.506</v>
      </c>
      <c r="F195" s="10">
        <f t="shared" si="114"/>
        <v>36887.612000000001</v>
      </c>
      <c r="G195" s="10">
        <v>3401.3530000000001</v>
      </c>
      <c r="H195" s="10">
        <v>1262.8240000000001</v>
      </c>
      <c r="I195" s="10">
        <v>359.06400000000002</v>
      </c>
      <c r="J195" s="10">
        <v>1826.771</v>
      </c>
      <c r="K195" s="10">
        <v>1423.1389999999999</v>
      </c>
      <c r="L195" s="10">
        <v>1051.9690000000001</v>
      </c>
      <c r="M195" s="10">
        <f t="shared" si="115"/>
        <v>9325.119999999999</v>
      </c>
      <c r="N195" s="10">
        <v>2567.8130000000001</v>
      </c>
      <c r="O195" s="10">
        <v>2249.58</v>
      </c>
      <c r="P195" s="10">
        <f t="shared" si="116"/>
        <v>4817.393</v>
      </c>
      <c r="Q195" s="10">
        <v>250.011</v>
      </c>
      <c r="R195" s="10">
        <v>3381.415</v>
      </c>
      <c r="S195" s="10">
        <v>408.66899999999998</v>
      </c>
      <c r="T195" s="10">
        <v>510.09500000000003</v>
      </c>
      <c r="U195" s="10">
        <v>278.95400000000001</v>
      </c>
      <c r="V195" s="10">
        <v>1057.2729999999999</v>
      </c>
      <c r="W195" s="10">
        <v>2521.37</v>
      </c>
      <c r="X195" s="10">
        <f t="shared" si="117"/>
        <v>8407.7870000000003</v>
      </c>
      <c r="Y195" s="10">
        <v>2948.181</v>
      </c>
      <c r="Z195" s="10">
        <v>102.22799999999999</v>
      </c>
      <c r="AA195" s="10">
        <v>531.25800000000004</v>
      </c>
      <c r="AB195" s="84">
        <f t="shared" ref="AB195:AB258" si="118">F195+M195+P195+X195*4+(Y195+Z195)*9+AA195*1.8</f>
        <v>113071.2184</v>
      </c>
      <c r="AC195" s="12"/>
      <c r="AH195" s="84">
        <f t="shared" si="100"/>
        <v>113071.2184</v>
      </c>
      <c r="AI195" s="103">
        <f t="shared" si="70"/>
        <v>42370</v>
      </c>
      <c r="AJ195" s="79">
        <f t="shared" si="71"/>
        <v>36887.612000000001</v>
      </c>
      <c r="AK195" s="79">
        <f t="shared" si="72"/>
        <v>3401.3530000000001</v>
      </c>
      <c r="AL195" s="79">
        <f t="shared" si="73"/>
        <v>1262.8240000000001</v>
      </c>
      <c r="AM195" s="79">
        <f t="shared" si="74"/>
        <v>359.06400000000002</v>
      </c>
      <c r="AN195" s="79">
        <f t="shared" si="75"/>
        <v>1826.771</v>
      </c>
      <c r="AO195" s="79">
        <f t="shared" si="76"/>
        <v>1423.1389999999999</v>
      </c>
      <c r="AP195" s="79">
        <f t="shared" si="77"/>
        <v>1051.9690000000001</v>
      </c>
      <c r="AQ195" s="79">
        <f t="shared" si="78"/>
        <v>9325.119999999999</v>
      </c>
      <c r="AR195" s="79">
        <f t="shared" si="79"/>
        <v>2567.8130000000001</v>
      </c>
      <c r="AS195" s="79">
        <f t="shared" si="80"/>
        <v>2249.58</v>
      </c>
      <c r="AT195" s="79">
        <f t="shared" si="81"/>
        <v>4817.393</v>
      </c>
      <c r="AU195" s="79">
        <f t="shared" si="82"/>
        <v>250.011</v>
      </c>
      <c r="AV195" s="79">
        <f t="shared" si="83"/>
        <v>3381.415</v>
      </c>
      <c r="AW195" s="79">
        <f t="shared" si="84"/>
        <v>408.66899999999998</v>
      </c>
      <c r="AX195" s="79">
        <f t="shared" si="85"/>
        <v>510.09500000000003</v>
      </c>
      <c r="AY195" s="79">
        <f t="shared" si="86"/>
        <v>278.95400000000001</v>
      </c>
      <c r="AZ195" s="79">
        <f t="shared" si="87"/>
        <v>1057.2729999999999</v>
      </c>
      <c r="BA195" s="79">
        <f t="shared" si="88"/>
        <v>2521.37</v>
      </c>
      <c r="BB195" s="79">
        <f t="shared" si="89"/>
        <v>8407.7870000000003</v>
      </c>
      <c r="BC195" s="79">
        <f t="shared" si="90"/>
        <v>2948.181</v>
      </c>
      <c r="BD195" s="79">
        <f t="shared" si="91"/>
        <v>102.22799999999999</v>
      </c>
      <c r="BE195" s="79">
        <f t="shared" si="92"/>
        <v>531.25800000000004</v>
      </c>
    </row>
    <row r="196" spans="1:57" s="6" customFormat="1" x14ac:dyDescent="0.2">
      <c r="A196" s="5">
        <v>42401</v>
      </c>
      <c r="B196" s="10">
        <v>30956.583999999999</v>
      </c>
      <c r="C196" s="10">
        <v>750.26300000000003</v>
      </c>
      <c r="D196" s="10">
        <v>3843.7240000000002</v>
      </c>
      <c r="E196" s="10">
        <v>56.475000000000001</v>
      </c>
      <c r="F196" s="10">
        <f t="shared" si="114"/>
        <v>35607.045999999995</v>
      </c>
      <c r="G196" s="10">
        <v>3349.3009999999999</v>
      </c>
      <c r="H196" s="10">
        <v>1235.7139999999999</v>
      </c>
      <c r="I196" s="10">
        <v>353.077</v>
      </c>
      <c r="J196" s="10">
        <v>1847.896</v>
      </c>
      <c r="K196" s="10">
        <v>1365.3209999999999</v>
      </c>
      <c r="L196" s="10">
        <v>1088.8409999999999</v>
      </c>
      <c r="M196" s="10">
        <f t="shared" si="115"/>
        <v>9240.15</v>
      </c>
      <c r="N196" s="10">
        <v>2657.915</v>
      </c>
      <c r="O196" s="10">
        <v>2241.5059999999999</v>
      </c>
      <c r="P196" s="10">
        <f t="shared" si="116"/>
        <v>4899.4210000000003</v>
      </c>
      <c r="Q196" s="10">
        <v>267.18299999999999</v>
      </c>
      <c r="R196" s="10">
        <v>3340.422</v>
      </c>
      <c r="S196" s="10">
        <v>374.90100000000001</v>
      </c>
      <c r="T196" s="10">
        <v>489.84399999999999</v>
      </c>
      <c r="U196" s="10">
        <v>283.89499999999998</v>
      </c>
      <c r="V196" s="10">
        <v>1077.3520000000001</v>
      </c>
      <c r="W196" s="10">
        <v>2480.2269999999999</v>
      </c>
      <c r="X196" s="10">
        <f t="shared" si="117"/>
        <v>8313.8239999999987</v>
      </c>
      <c r="Y196" s="10">
        <v>2846.7179999999998</v>
      </c>
      <c r="Z196" s="10">
        <v>129.59200000000001</v>
      </c>
      <c r="AA196" s="10">
        <v>515.096</v>
      </c>
      <c r="AB196" s="84">
        <f t="shared" si="118"/>
        <v>110715.87580000001</v>
      </c>
      <c r="AC196" s="12"/>
      <c r="AH196" s="84">
        <f t="shared" si="100"/>
        <v>110715.87579999999</v>
      </c>
      <c r="AI196" s="103">
        <f t="shared" si="70"/>
        <v>42401</v>
      </c>
      <c r="AJ196" s="79">
        <f t="shared" si="71"/>
        <v>35607.045999999995</v>
      </c>
      <c r="AK196" s="79">
        <f t="shared" si="72"/>
        <v>3349.3009999999999</v>
      </c>
      <c r="AL196" s="79">
        <f t="shared" si="73"/>
        <v>1235.7139999999999</v>
      </c>
      <c r="AM196" s="79">
        <f t="shared" si="74"/>
        <v>353.077</v>
      </c>
      <c r="AN196" s="79">
        <f t="shared" si="75"/>
        <v>1847.896</v>
      </c>
      <c r="AO196" s="79">
        <f t="shared" si="76"/>
        <v>1365.3209999999999</v>
      </c>
      <c r="AP196" s="79">
        <f t="shared" si="77"/>
        <v>1088.8409999999999</v>
      </c>
      <c r="AQ196" s="79">
        <f t="shared" si="78"/>
        <v>9240.15</v>
      </c>
      <c r="AR196" s="79">
        <f t="shared" si="79"/>
        <v>2657.915</v>
      </c>
      <c r="AS196" s="79">
        <f t="shared" si="80"/>
        <v>2241.5059999999999</v>
      </c>
      <c r="AT196" s="79">
        <f t="shared" si="81"/>
        <v>4899.4210000000003</v>
      </c>
      <c r="AU196" s="79">
        <f t="shared" si="82"/>
        <v>267.18299999999999</v>
      </c>
      <c r="AV196" s="79">
        <f t="shared" si="83"/>
        <v>3340.422</v>
      </c>
      <c r="AW196" s="79">
        <f t="shared" si="84"/>
        <v>374.90100000000001</v>
      </c>
      <c r="AX196" s="79">
        <f t="shared" si="85"/>
        <v>489.84399999999999</v>
      </c>
      <c r="AY196" s="79">
        <f t="shared" si="86"/>
        <v>283.89499999999998</v>
      </c>
      <c r="AZ196" s="79">
        <f t="shared" si="87"/>
        <v>1077.3520000000001</v>
      </c>
      <c r="BA196" s="79">
        <f t="shared" si="88"/>
        <v>2480.2269999999999</v>
      </c>
      <c r="BB196" s="79">
        <f t="shared" si="89"/>
        <v>8313.8239999999987</v>
      </c>
      <c r="BC196" s="79">
        <f t="shared" si="90"/>
        <v>2846.7179999999998</v>
      </c>
      <c r="BD196" s="79">
        <f t="shared" si="91"/>
        <v>129.59200000000001</v>
      </c>
      <c r="BE196" s="79">
        <f t="shared" si="92"/>
        <v>515.096</v>
      </c>
    </row>
    <row r="197" spans="1:57" s="6" customFormat="1" x14ac:dyDescent="0.2">
      <c r="A197" s="5">
        <v>42430</v>
      </c>
      <c r="B197" s="10">
        <v>33364.353000000003</v>
      </c>
      <c r="C197" s="10">
        <v>896.56700000000001</v>
      </c>
      <c r="D197" s="10">
        <v>4366.1360000000004</v>
      </c>
      <c r="E197" s="10">
        <v>78.986000000000004</v>
      </c>
      <c r="F197" s="10">
        <f t="shared" si="114"/>
        <v>38706.042000000001</v>
      </c>
      <c r="G197" s="10">
        <v>3809.308</v>
      </c>
      <c r="H197" s="10">
        <v>1376.6389999999999</v>
      </c>
      <c r="I197" s="10">
        <v>405.55</v>
      </c>
      <c r="J197" s="10">
        <v>2064.415</v>
      </c>
      <c r="K197" s="10">
        <v>1525.1569999999999</v>
      </c>
      <c r="L197" s="10">
        <v>1187.268</v>
      </c>
      <c r="M197" s="10">
        <f t="shared" si="115"/>
        <v>10368.337</v>
      </c>
      <c r="N197" s="10">
        <v>2741.3649999999998</v>
      </c>
      <c r="O197" s="10">
        <v>2435.0390000000002</v>
      </c>
      <c r="P197" s="10">
        <f t="shared" si="116"/>
        <v>5176.4040000000005</v>
      </c>
      <c r="Q197" s="10">
        <v>262.18599999999998</v>
      </c>
      <c r="R197" s="10">
        <v>3587.5140000000001</v>
      </c>
      <c r="S197" s="10">
        <v>483.685</v>
      </c>
      <c r="T197" s="10">
        <v>533.30100000000004</v>
      </c>
      <c r="U197" s="10">
        <v>191.178</v>
      </c>
      <c r="V197" s="10">
        <v>1163.963</v>
      </c>
      <c r="W197" s="10">
        <v>2799.319</v>
      </c>
      <c r="X197" s="10">
        <f t="shared" si="117"/>
        <v>9021.1460000000006</v>
      </c>
      <c r="Y197" s="10">
        <v>3131.2139999999999</v>
      </c>
      <c r="Z197" s="10">
        <v>129.19499999999999</v>
      </c>
      <c r="AA197" s="10">
        <v>595.24699999999996</v>
      </c>
      <c r="AB197" s="84">
        <f t="shared" si="118"/>
        <v>120750.4926</v>
      </c>
      <c r="AC197" s="12"/>
      <c r="AH197" s="84">
        <f t="shared" si="100"/>
        <v>120750.49260000001</v>
      </c>
      <c r="AI197" s="103">
        <f t="shared" si="70"/>
        <v>42430</v>
      </c>
      <c r="AJ197" s="79">
        <f t="shared" si="71"/>
        <v>38706.042000000001</v>
      </c>
      <c r="AK197" s="79">
        <f t="shared" si="72"/>
        <v>3809.308</v>
      </c>
      <c r="AL197" s="79">
        <f t="shared" si="73"/>
        <v>1376.6389999999999</v>
      </c>
      <c r="AM197" s="79">
        <f t="shared" si="74"/>
        <v>405.55</v>
      </c>
      <c r="AN197" s="79">
        <f t="shared" si="75"/>
        <v>2064.415</v>
      </c>
      <c r="AO197" s="79">
        <f t="shared" si="76"/>
        <v>1525.1569999999999</v>
      </c>
      <c r="AP197" s="79">
        <f t="shared" si="77"/>
        <v>1187.268</v>
      </c>
      <c r="AQ197" s="79">
        <f t="shared" si="78"/>
        <v>10368.337</v>
      </c>
      <c r="AR197" s="79">
        <f t="shared" si="79"/>
        <v>2741.3649999999998</v>
      </c>
      <c r="AS197" s="79">
        <f t="shared" si="80"/>
        <v>2435.0390000000002</v>
      </c>
      <c r="AT197" s="79">
        <f t="shared" si="81"/>
        <v>5176.4040000000005</v>
      </c>
      <c r="AU197" s="79">
        <f t="shared" si="82"/>
        <v>262.18599999999998</v>
      </c>
      <c r="AV197" s="79">
        <f t="shared" si="83"/>
        <v>3587.5140000000001</v>
      </c>
      <c r="AW197" s="79">
        <f t="shared" si="84"/>
        <v>483.685</v>
      </c>
      <c r="AX197" s="79">
        <f t="shared" si="85"/>
        <v>533.30100000000004</v>
      </c>
      <c r="AY197" s="79">
        <f t="shared" si="86"/>
        <v>191.178</v>
      </c>
      <c r="AZ197" s="79">
        <f t="shared" si="87"/>
        <v>1163.963</v>
      </c>
      <c r="BA197" s="79">
        <f t="shared" si="88"/>
        <v>2799.319</v>
      </c>
      <c r="BB197" s="79">
        <f t="shared" si="89"/>
        <v>9021.1460000000006</v>
      </c>
      <c r="BC197" s="79">
        <f t="shared" si="90"/>
        <v>3131.2139999999999</v>
      </c>
      <c r="BD197" s="79">
        <f t="shared" si="91"/>
        <v>129.19499999999999</v>
      </c>
      <c r="BE197" s="79">
        <f t="shared" si="92"/>
        <v>595.24699999999996</v>
      </c>
    </row>
    <row r="198" spans="1:57" s="6" customFormat="1" x14ac:dyDescent="0.2">
      <c r="A198" s="5">
        <v>42461</v>
      </c>
      <c r="B198" s="10">
        <v>28615.03</v>
      </c>
      <c r="C198" s="10">
        <v>473.15300000000002</v>
      </c>
      <c r="D198" s="10">
        <v>4097.9369999999999</v>
      </c>
      <c r="E198" s="10">
        <v>79.533000000000001</v>
      </c>
      <c r="F198" s="10">
        <f t="shared" si="114"/>
        <v>33265.652999999998</v>
      </c>
      <c r="G198" s="10">
        <v>3512.2669999999998</v>
      </c>
      <c r="H198" s="10">
        <v>1438.4829999999999</v>
      </c>
      <c r="I198" s="10">
        <v>373.06700000000001</v>
      </c>
      <c r="J198" s="10">
        <v>1889.0229999999999</v>
      </c>
      <c r="K198" s="10">
        <v>1271.615</v>
      </c>
      <c r="L198" s="10">
        <v>1118.25</v>
      </c>
      <c r="M198" s="10">
        <f t="shared" si="115"/>
        <v>9602.7049999999999</v>
      </c>
      <c r="N198" s="10">
        <v>2739.4029999999998</v>
      </c>
      <c r="O198" s="10">
        <v>2060.8220000000001</v>
      </c>
      <c r="P198" s="10">
        <f t="shared" si="116"/>
        <v>4800.2250000000004</v>
      </c>
      <c r="Q198" s="10">
        <v>180.25</v>
      </c>
      <c r="R198" s="10">
        <v>3213.81</v>
      </c>
      <c r="S198" s="10">
        <v>370.41899999999998</v>
      </c>
      <c r="T198" s="10">
        <v>488.40800000000002</v>
      </c>
      <c r="U198" s="10">
        <v>160.69</v>
      </c>
      <c r="V198" s="10">
        <v>1029.385</v>
      </c>
      <c r="W198" s="10">
        <v>2533.0909999999999</v>
      </c>
      <c r="X198" s="10">
        <f t="shared" si="117"/>
        <v>7976.0529999999999</v>
      </c>
      <c r="Y198" s="10">
        <v>2706.1410000000001</v>
      </c>
      <c r="Z198" s="10">
        <v>108.378</v>
      </c>
      <c r="AA198" s="10">
        <v>477.72300000000001</v>
      </c>
      <c r="AB198" s="84">
        <f t="shared" si="118"/>
        <v>105763.3674</v>
      </c>
      <c r="AC198" s="12"/>
      <c r="AH198" s="84">
        <f t="shared" ref="AH198:AH261" si="119">SUMPRODUCT($AJ$4:$BE$4,AJ198:BE198)</f>
        <v>105763.3674</v>
      </c>
      <c r="AI198" s="103">
        <f t="shared" ref="AI198:AI261" si="120">A198</f>
        <v>42461</v>
      </c>
      <c r="AJ198" s="79">
        <f t="shared" ref="AJ198:AJ261" si="121">F198</f>
        <v>33265.652999999998</v>
      </c>
      <c r="AK198" s="79">
        <f t="shared" ref="AK198:AK261" si="122">G198</f>
        <v>3512.2669999999998</v>
      </c>
      <c r="AL198" s="79">
        <f t="shared" ref="AL198:AL261" si="123">H198</f>
        <v>1438.4829999999999</v>
      </c>
      <c r="AM198" s="79">
        <f t="shared" ref="AM198:AM261" si="124">I198</f>
        <v>373.06700000000001</v>
      </c>
      <c r="AN198" s="79">
        <f t="shared" ref="AN198:AN261" si="125">J198</f>
        <v>1889.0229999999999</v>
      </c>
      <c r="AO198" s="79">
        <f t="shared" ref="AO198:AO261" si="126">K198</f>
        <v>1271.615</v>
      </c>
      <c r="AP198" s="79">
        <f t="shared" ref="AP198:AP261" si="127">L198</f>
        <v>1118.25</v>
      </c>
      <c r="AQ198" s="79">
        <f t="shared" ref="AQ198:AQ261" si="128">M198</f>
        <v>9602.7049999999999</v>
      </c>
      <c r="AR198" s="79">
        <f t="shared" ref="AR198:AR261" si="129">N198</f>
        <v>2739.4029999999998</v>
      </c>
      <c r="AS198" s="79">
        <f t="shared" ref="AS198:AS261" si="130">O198</f>
        <v>2060.8220000000001</v>
      </c>
      <c r="AT198" s="79">
        <f t="shared" ref="AT198:AT261" si="131">P198</f>
        <v>4800.2250000000004</v>
      </c>
      <c r="AU198" s="79">
        <f t="shared" ref="AU198:AU261" si="132">Q198</f>
        <v>180.25</v>
      </c>
      <c r="AV198" s="79">
        <f t="shared" ref="AV198:AV261" si="133">R198</f>
        <v>3213.81</v>
      </c>
      <c r="AW198" s="79">
        <f t="shared" ref="AW198:AW261" si="134">S198</f>
        <v>370.41899999999998</v>
      </c>
      <c r="AX198" s="79">
        <f t="shared" ref="AX198:AX261" si="135">T198</f>
        <v>488.40800000000002</v>
      </c>
      <c r="AY198" s="79">
        <f t="shared" ref="AY198:AY261" si="136">U198</f>
        <v>160.69</v>
      </c>
      <c r="AZ198" s="79">
        <f t="shared" ref="AZ198:AZ261" si="137">V198</f>
        <v>1029.385</v>
      </c>
      <c r="BA198" s="79">
        <f t="shared" ref="BA198:BA261" si="138">W198</f>
        <v>2533.0909999999999</v>
      </c>
      <c r="BB198" s="79">
        <f t="shared" ref="BB198:BB261" si="139">X198</f>
        <v>7976.0529999999999</v>
      </c>
      <c r="BC198" s="79">
        <f t="shared" ref="BC198:BC261" si="140">Y198</f>
        <v>2706.1410000000001</v>
      </c>
      <c r="BD198" s="79">
        <f t="shared" ref="BD198:BD261" si="141">Z198</f>
        <v>108.378</v>
      </c>
      <c r="BE198" s="79">
        <f t="shared" ref="BE198:BE261" si="142">AA198</f>
        <v>477.72300000000001</v>
      </c>
    </row>
    <row r="199" spans="1:57" x14ac:dyDescent="0.2">
      <c r="A199" s="9">
        <v>42491</v>
      </c>
      <c r="B199" s="10">
        <v>34159.705999999998</v>
      </c>
      <c r="C199" s="10">
        <v>785.07399999999996</v>
      </c>
      <c r="D199" s="10">
        <v>4678.8760000000002</v>
      </c>
      <c r="E199" s="10">
        <v>59.588999999999999</v>
      </c>
      <c r="F199" s="10">
        <f t="shared" si="114"/>
        <v>39683.245000000003</v>
      </c>
      <c r="G199" s="10">
        <v>4157.62</v>
      </c>
      <c r="H199" s="10">
        <v>1588.7249999999999</v>
      </c>
      <c r="I199" s="10">
        <v>439.44</v>
      </c>
      <c r="J199" s="10">
        <v>2427.6889999999999</v>
      </c>
      <c r="K199" s="10">
        <v>2042.6320000000001</v>
      </c>
      <c r="L199" s="10">
        <v>1358.6690000000001</v>
      </c>
      <c r="M199" s="10">
        <f t="shared" si="115"/>
        <v>12014.774999999998</v>
      </c>
      <c r="N199" s="10">
        <v>2911.5149999999999</v>
      </c>
      <c r="O199" s="10">
        <v>2617.7539999999999</v>
      </c>
      <c r="P199" s="10">
        <f t="shared" si="116"/>
        <v>5529.2690000000002</v>
      </c>
      <c r="Q199" s="10">
        <v>289.47000000000003</v>
      </c>
      <c r="R199" s="10">
        <v>4136.3440000000001</v>
      </c>
      <c r="S199" s="10">
        <v>555.76099999999997</v>
      </c>
      <c r="T199" s="10">
        <v>608.32799999999997</v>
      </c>
      <c r="U199" s="10">
        <v>178.779</v>
      </c>
      <c r="V199" s="10">
        <v>1352.482</v>
      </c>
      <c r="W199" s="10">
        <v>2999.8690000000001</v>
      </c>
      <c r="X199" s="10">
        <f t="shared" si="117"/>
        <v>10121.033000000001</v>
      </c>
      <c r="Y199" s="10">
        <v>3387.89</v>
      </c>
      <c r="Z199" s="10">
        <v>154.702</v>
      </c>
      <c r="AA199" s="10">
        <v>620.74900000000002</v>
      </c>
      <c r="AB199" s="84">
        <f t="shared" si="118"/>
        <v>130712.09719999999</v>
      </c>
      <c r="AC199" s="12"/>
      <c r="AH199" s="84">
        <f t="shared" si="119"/>
        <v>130712.09719999999</v>
      </c>
      <c r="AI199" s="103">
        <f t="shared" si="120"/>
        <v>42491</v>
      </c>
      <c r="AJ199" s="79">
        <f t="shared" si="121"/>
        <v>39683.245000000003</v>
      </c>
      <c r="AK199" s="79">
        <f t="shared" si="122"/>
        <v>4157.62</v>
      </c>
      <c r="AL199" s="79">
        <f t="shared" si="123"/>
        <v>1588.7249999999999</v>
      </c>
      <c r="AM199" s="79">
        <f t="shared" si="124"/>
        <v>439.44</v>
      </c>
      <c r="AN199" s="79">
        <f t="shared" si="125"/>
        <v>2427.6889999999999</v>
      </c>
      <c r="AO199" s="79">
        <f t="shared" si="126"/>
        <v>2042.6320000000001</v>
      </c>
      <c r="AP199" s="79">
        <f t="shared" si="127"/>
        <v>1358.6690000000001</v>
      </c>
      <c r="AQ199" s="79">
        <f t="shared" si="128"/>
        <v>12014.774999999998</v>
      </c>
      <c r="AR199" s="79">
        <f t="shared" si="129"/>
        <v>2911.5149999999999</v>
      </c>
      <c r="AS199" s="79">
        <f t="shared" si="130"/>
        <v>2617.7539999999999</v>
      </c>
      <c r="AT199" s="79">
        <f t="shared" si="131"/>
        <v>5529.2690000000002</v>
      </c>
      <c r="AU199" s="79">
        <f t="shared" si="132"/>
        <v>289.47000000000003</v>
      </c>
      <c r="AV199" s="79">
        <f t="shared" si="133"/>
        <v>4136.3440000000001</v>
      </c>
      <c r="AW199" s="79">
        <f t="shared" si="134"/>
        <v>555.76099999999997</v>
      </c>
      <c r="AX199" s="79">
        <f t="shared" si="135"/>
        <v>608.32799999999997</v>
      </c>
      <c r="AY199" s="79">
        <f t="shared" si="136"/>
        <v>178.779</v>
      </c>
      <c r="AZ199" s="79">
        <f t="shared" si="137"/>
        <v>1352.482</v>
      </c>
      <c r="BA199" s="79">
        <f t="shared" si="138"/>
        <v>2999.8690000000001</v>
      </c>
      <c r="BB199" s="79">
        <f t="shared" si="139"/>
        <v>10121.033000000001</v>
      </c>
      <c r="BC199" s="79">
        <f t="shared" si="140"/>
        <v>3387.89</v>
      </c>
      <c r="BD199" s="79">
        <f t="shared" si="141"/>
        <v>154.702</v>
      </c>
      <c r="BE199" s="79">
        <f t="shared" si="142"/>
        <v>620.74900000000002</v>
      </c>
    </row>
    <row r="200" spans="1:57" s="6" customFormat="1" x14ac:dyDescent="0.2">
      <c r="A200" s="9">
        <v>42522</v>
      </c>
      <c r="B200" s="10">
        <v>30875.806</v>
      </c>
      <c r="C200" s="10">
        <v>822.48099999999999</v>
      </c>
      <c r="D200" s="10">
        <v>4985.6000000000004</v>
      </c>
      <c r="E200" s="10">
        <v>68.503</v>
      </c>
      <c r="F200" s="10">
        <f t="shared" si="114"/>
        <v>36752.39</v>
      </c>
      <c r="G200" s="10">
        <v>4162.2280000000001</v>
      </c>
      <c r="H200" s="10">
        <v>1653.518</v>
      </c>
      <c r="I200" s="10">
        <v>453.096</v>
      </c>
      <c r="J200" s="10">
        <v>2580.5940000000001</v>
      </c>
      <c r="K200" s="10">
        <v>1600.5239999999999</v>
      </c>
      <c r="L200" s="10">
        <v>1325.1130000000001</v>
      </c>
      <c r="M200" s="10">
        <f t="shared" si="115"/>
        <v>11775.073</v>
      </c>
      <c r="N200" s="10">
        <v>2871.3040000000001</v>
      </c>
      <c r="O200" s="10">
        <v>2482.549</v>
      </c>
      <c r="P200" s="10">
        <f t="shared" si="116"/>
        <v>5353.8530000000001</v>
      </c>
      <c r="Q200" s="10">
        <v>246.892</v>
      </c>
      <c r="R200" s="10">
        <v>4200.5389999999998</v>
      </c>
      <c r="S200" s="10">
        <v>577.923</v>
      </c>
      <c r="T200" s="10">
        <v>572.99400000000003</v>
      </c>
      <c r="U200" s="10">
        <v>213.42099999999999</v>
      </c>
      <c r="V200" s="10">
        <v>1366.8979999999999</v>
      </c>
      <c r="W200" s="10">
        <v>2789.7040000000002</v>
      </c>
      <c r="X200" s="10">
        <f t="shared" si="117"/>
        <v>9968.3709999999992</v>
      </c>
      <c r="Y200" s="10">
        <v>2794.942</v>
      </c>
      <c r="Z200" s="10">
        <v>163.06800000000001</v>
      </c>
      <c r="AA200" s="10">
        <v>497.83800000000002</v>
      </c>
      <c r="AB200" s="84">
        <f t="shared" si="118"/>
        <v>121272.99840000001</v>
      </c>
      <c r="AC200" s="12"/>
      <c r="AH200" s="84">
        <f t="shared" si="119"/>
        <v>121272.9984</v>
      </c>
      <c r="AI200" s="103">
        <f t="shared" si="120"/>
        <v>42522</v>
      </c>
      <c r="AJ200" s="79">
        <f t="shared" si="121"/>
        <v>36752.39</v>
      </c>
      <c r="AK200" s="79">
        <f t="shared" si="122"/>
        <v>4162.2280000000001</v>
      </c>
      <c r="AL200" s="79">
        <f t="shared" si="123"/>
        <v>1653.518</v>
      </c>
      <c r="AM200" s="79">
        <f t="shared" si="124"/>
        <v>453.096</v>
      </c>
      <c r="AN200" s="79">
        <f t="shared" si="125"/>
        <v>2580.5940000000001</v>
      </c>
      <c r="AO200" s="79">
        <f t="shared" si="126"/>
        <v>1600.5239999999999</v>
      </c>
      <c r="AP200" s="79">
        <f t="shared" si="127"/>
        <v>1325.1130000000001</v>
      </c>
      <c r="AQ200" s="79">
        <f t="shared" si="128"/>
        <v>11775.073</v>
      </c>
      <c r="AR200" s="79">
        <f t="shared" si="129"/>
        <v>2871.3040000000001</v>
      </c>
      <c r="AS200" s="79">
        <f t="shared" si="130"/>
        <v>2482.549</v>
      </c>
      <c r="AT200" s="79">
        <f t="shared" si="131"/>
        <v>5353.8530000000001</v>
      </c>
      <c r="AU200" s="79">
        <f t="shared" si="132"/>
        <v>246.892</v>
      </c>
      <c r="AV200" s="79">
        <f t="shared" si="133"/>
        <v>4200.5389999999998</v>
      </c>
      <c r="AW200" s="79">
        <f t="shared" si="134"/>
        <v>577.923</v>
      </c>
      <c r="AX200" s="79">
        <f t="shared" si="135"/>
        <v>572.99400000000003</v>
      </c>
      <c r="AY200" s="79">
        <f t="shared" si="136"/>
        <v>213.42099999999999</v>
      </c>
      <c r="AZ200" s="79">
        <f t="shared" si="137"/>
        <v>1366.8979999999999</v>
      </c>
      <c r="BA200" s="79">
        <f t="shared" si="138"/>
        <v>2789.7040000000002</v>
      </c>
      <c r="BB200" s="79">
        <f t="shared" si="139"/>
        <v>9968.3709999999992</v>
      </c>
      <c r="BC200" s="79">
        <f t="shared" si="140"/>
        <v>2794.942</v>
      </c>
      <c r="BD200" s="79">
        <f t="shared" si="141"/>
        <v>163.06800000000001</v>
      </c>
      <c r="BE200" s="79">
        <f t="shared" si="142"/>
        <v>497.83800000000002</v>
      </c>
    </row>
    <row r="201" spans="1:57" s="6" customFormat="1" x14ac:dyDescent="0.2">
      <c r="A201" s="9">
        <v>42552</v>
      </c>
      <c r="B201" s="10">
        <v>32203.179</v>
      </c>
      <c r="C201" s="10">
        <v>657.89300000000003</v>
      </c>
      <c r="D201" s="10">
        <v>4840.0630000000001</v>
      </c>
      <c r="E201" s="10">
        <v>103.68</v>
      </c>
      <c r="F201" s="10">
        <f t="shared" si="114"/>
        <v>37804.815000000002</v>
      </c>
      <c r="G201" s="10">
        <v>3935.7710000000002</v>
      </c>
      <c r="H201" s="10">
        <v>1657.8030000000001</v>
      </c>
      <c r="I201" s="10">
        <v>446.18900000000002</v>
      </c>
      <c r="J201" s="10">
        <v>2054.5929999999998</v>
      </c>
      <c r="K201" s="10">
        <v>1388.758</v>
      </c>
      <c r="L201" s="10">
        <v>1331.94</v>
      </c>
      <c r="M201" s="10">
        <f t="shared" si="115"/>
        <v>10815.054000000002</v>
      </c>
      <c r="N201" s="10">
        <v>2882.8870000000002</v>
      </c>
      <c r="O201" s="10">
        <v>2559.1990000000001</v>
      </c>
      <c r="P201" s="10">
        <f t="shared" si="116"/>
        <v>5442.0860000000002</v>
      </c>
      <c r="Q201" s="10">
        <v>230.25800000000001</v>
      </c>
      <c r="R201" s="10">
        <v>3551.92</v>
      </c>
      <c r="S201" s="10">
        <v>463.61900000000003</v>
      </c>
      <c r="T201" s="10">
        <v>520.48099999999999</v>
      </c>
      <c r="U201" s="10">
        <v>189.37200000000001</v>
      </c>
      <c r="V201" s="10">
        <v>1090.662</v>
      </c>
      <c r="W201" s="10">
        <v>2782.1370000000002</v>
      </c>
      <c r="X201" s="10">
        <f t="shared" si="117"/>
        <v>8828.4490000000005</v>
      </c>
      <c r="Y201" s="10">
        <v>3211.7049999999999</v>
      </c>
      <c r="Z201" s="10">
        <v>122.002</v>
      </c>
      <c r="AA201" s="10">
        <v>460.87900000000002</v>
      </c>
      <c r="AB201" s="84">
        <f t="shared" si="118"/>
        <v>120208.69620000002</v>
      </c>
      <c r="AC201" s="12"/>
      <c r="AH201" s="84">
        <f t="shared" si="119"/>
        <v>120208.69620000002</v>
      </c>
      <c r="AI201" s="103">
        <f t="shared" si="120"/>
        <v>42552</v>
      </c>
      <c r="AJ201" s="79">
        <f t="shared" si="121"/>
        <v>37804.815000000002</v>
      </c>
      <c r="AK201" s="79">
        <f t="shared" si="122"/>
        <v>3935.7710000000002</v>
      </c>
      <c r="AL201" s="79">
        <f t="shared" si="123"/>
        <v>1657.8030000000001</v>
      </c>
      <c r="AM201" s="79">
        <f t="shared" si="124"/>
        <v>446.18900000000002</v>
      </c>
      <c r="AN201" s="79">
        <f t="shared" si="125"/>
        <v>2054.5929999999998</v>
      </c>
      <c r="AO201" s="79">
        <f t="shared" si="126"/>
        <v>1388.758</v>
      </c>
      <c r="AP201" s="79">
        <f t="shared" si="127"/>
        <v>1331.94</v>
      </c>
      <c r="AQ201" s="79">
        <f t="shared" si="128"/>
        <v>10815.054000000002</v>
      </c>
      <c r="AR201" s="79">
        <f t="shared" si="129"/>
        <v>2882.8870000000002</v>
      </c>
      <c r="AS201" s="79">
        <f t="shared" si="130"/>
        <v>2559.1990000000001</v>
      </c>
      <c r="AT201" s="79">
        <f t="shared" si="131"/>
        <v>5442.0860000000002</v>
      </c>
      <c r="AU201" s="79">
        <f t="shared" si="132"/>
        <v>230.25800000000001</v>
      </c>
      <c r="AV201" s="79">
        <f t="shared" si="133"/>
        <v>3551.92</v>
      </c>
      <c r="AW201" s="79">
        <f t="shared" si="134"/>
        <v>463.61900000000003</v>
      </c>
      <c r="AX201" s="79">
        <f t="shared" si="135"/>
        <v>520.48099999999999</v>
      </c>
      <c r="AY201" s="79">
        <f t="shared" si="136"/>
        <v>189.37200000000001</v>
      </c>
      <c r="AZ201" s="79">
        <f t="shared" si="137"/>
        <v>1090.662</v>
      </c>
      <c r="BA201" s="79">
        <f t="shared" si="138"/>
        <v>2782.1370000000002</v>
      </c>
      <c r="BB201" s="79">
        <f t="shared" si="139"/>
        <v>8828.4490000000005</v>
      </c>
      <c r="BC201" s="79">
        <f t="shared" si="140"/>
        <v>3211.7049999999999</v>
      </c>
      <c r="BD201" s="79">
        <f t="shared" si="141"/>
        <v>122.002</v>
      </c>
      <c r="BE201" s="79">
        <f t="shared" si="142"/>
        <v>460.87900000000002</v>
      </c>
    </row>
    <row r="202" spans="1:57" x14ac:dyDescent="0.2">
      <c r="A202" s="9">
        <v>42583</v>
      </c>
      <c r="B202" s="10">
        <v>33021.881999999998</v>
      </c>
      <c r="C202" s="10">
        <v>848.27099999999996</v>
      </c>
      <c r="D202" s="10">
        <v>5547.59</v>
      </c>
      <c r="E202" s="10">
        <v>75.100999999999999</v>
      </c>
      <c r="F202" s="10">
        <f t="shared" si="114"/>
        <v>39492.844000000005</v>
      </c>
      <c r="G202" s="10">
        <v>4135.5810000000001</v>
      </c>
      <c r="H202" s="10">
        <v>1723.857</v>
      </c>
      <c r="I202" s="10">
        <v>475.375</v>
      </c>
      <c r="J202" s="10">
        <v>2247.3240000000001</v>
      </c>
      <c r="K202" s="10">
        <v>1416.405</v>
      </c>
      <c r="L202" s="10">
        <v>1362.0540000000001</v>
      </c>
      <c r="M202" s="10">
        <f t="shared" si="115"/>
        <v>11360.596000000001</v>
      </c>
      <c r="N202" s="10">
        <v>3183.3629999999998</v>
      </c>
      <c r="O202" s="10">
        <v>2701.5210000000002</v>
      </c>
      <c r="P202" s="10">
        <f t="shared" si="116"/>
        <v>5884.884</v>
      </c>
      <c r="Q202" s="10">
        <v>243.62</v>
      </c>
      <c r="R202" s="10">
        <v>3805.2939999999999</v>
      </c>
      <c r="S202" s="10">
        <v>493.88499999999999</v>
      </c>
      <c r="T202" s="10">
        <v>573.91800000000001</v>
      </c>
      <c r="U202" s="10">
        <v>182.649</v>
      </c>
      <c r="V202" s="10">
        <v>1293.4380000000001</v>
      </c>
      <c r="W202" s="10">
        <v>2928.3180000000002</v>
      </c>
      <c r="X202" s="10">
        <f t="shared" si="117"/>
        <v>9521.1219999999994</v>
      </c>
      <c r="Y202" s="10">
        <v>3035.4070000000002</v>
      </c>
      <c r="Z202" s="10">
        <v>99.465000000000003</v>
      </c>
      <c r="AA202" s="10">
        <v>367.89299999999997</v>
      </c>
      <c r="AB202" s="84">
        <f t="shared" si="118"/>
        <v>123698.8674</v>
      </c>
      <c r="AC202" s="12"/>
      <c r="AH202" s="84">
        <f t="shared" si="119"/>
        <v>123698.8674</v>
      </c>
      <c r="AI202" s="103">
        <f t="shared" si="120"/>
        <v>42583</v>
      </c>
      <c r="AJ202" s="79">
        <f t="shared" si="121"/>
        <v>39492.844000000005</v>
      </c>
      <c r="AK202" s="79">
        <f t="shared" si="122"/>
        <v>4135.5810000000001</v>
      </c>
      <c r="AL202" s="79">
        <f t="shared" si="123"/>
        <v>1723.857</v>
      </c>
      <c r="AM202" s="79">
        <f t="shared" si="124"/>
        <v>475.375</v>
      </c>
      <c r="AN202" s="79">
        <f t="shared" si="125"/>
        <v>2247.3240000000001</v>
      </c>
      <c r="AO202" s="79">
        <f t="shared" si="126"/>
        <v>1416.405</v>
      </c>
      <c r="AP202" s="79">
        <f t="shared" si="127"/>
        <v>1362.0540000000001</v>
      </c>
      <c r="AQ202" s="79">
        <f t="shared" si="128"/>
        <v>11360.596000000001</v>
      </c>
      <c r="AR202" s="79">
        <f t="shared" si="129"/>
        <v>3183.3629999999998</v>
      </c>
      <c r="AS202" s="79">
        <f t="shared" si="130"/>
        <v>2701.5210000000002</v>
      </c>
      <c r="AT202" s="79">
        <f t="shared" si="131"/>
        <v>5884.884</v>
      </c>
      <c r="AU202" s="79">
        <f t="shared" si="132"/>
        <v>243.62</v>
      </c>
      <c r="AV202" s="79">
        <f t="shared" si="133"/>
        <v>3805.2939999999999</v>
      </c>
      <c r="AW202" s="79">
        <f t="shared" si="134"/>
        <v>493.88499999999999</v>
      </c>
      <c r="AX202" s="79">
        <f t="shared" si="135"/>
        <v>573.91800000000001</v>
      </c>
      <c r="AY202" s="79">
        <f t="shared" si="136"/>
        <v>182.649</v>
      </c>
      <c r="AZ202" s="79">
        <f t="shared" si="137"/>
        <v>1293.4380000000001</v>
      </c>
      <c r="BA202" s="79">
        <f t="shared" si="138"/>
        <v>2928.3180000000002</v>
      </c>
      <c r="BB202" s="79">
        <f t="shared" si="139"/>
        <v>9521.1219999999994</v>
      </c>
      <c r="BC202" s="79">
        <f t="shared" si="140"/>
        <v>3035.4070000000002</v>
      </c>
      <c r="BD202" s="79">
        <f t="shared" si="141"/>
        <v>99.465000000000003</v>
      </c>
      <c r="BE202" s="79">
        <f t="shared" si="142"/>
        <v>367.89299999999997</v>
      </c>
    </row>
    <row r="203" spans="1:57" x14ac:dyDescent="0.2">
      <c r="A203" s="9">
        <v>42614</v>
      </c>
      <c r="B203" s="10">
        <v>33194.173000000003</v>
      </c>
      <c r="C203" s="10">
        <v>691.95500000000004</v>
      </c>
      <c r="D203" s="10">
        <v>4966.0169999999998</v>
      </c>
      <c r="E203" s="10">
        <v>86.878</v>
      </c>
      <c r="F203" s="10">
        <f t="shared" si="114"/>
        <v>38939.023000000001</v>
      </c>
      <c r="G203" s="10">
        <v>4060.174</v>
      </c>
      <c r="H203" s="10">
        <v>1663.96</v>
      </c>
      <c r="I203" s="10">
        <v>479.40499999999997</v>
      </c>
      <c r="J203" s="10">
        <v>2163.8220000000001</v>
      </c>
      <c r="K203" s="10">
        <v>1519.904</v>
      </c>
      <c r="L203" s="10">
        <v>1389.4069999999999</v>
      </c>
      <c r="M203" s="10">
        <f t="shared" si="115"/>
        <v>11276.672</v>
      </c>
      <c r="N203" s="10">
        <v>3045.1</v>
      </c>
      <c r="O203" s="10">
        <v>2766.154</v>
      </c>
      <c r="P203" s="10">
        <f t="shared" si="116"/>
        <v>5811.2539999999999</v>
      </c>
      <c r="Q203" s="10">
        <v>224.43199999999999</v>
      </c>
      <c r="R203" s="10">
        <v>3762.0030000000002</v>
      </c>
      <c r="S203" s="10">
        <v>465.36799999999999</v>
      </c>
      <c r="T203" s="10">
        <v>551.88800000000003</v>
      </c>
      <c r="U203" s="10">
        <v>183.291</v>
      </c>
      <c r="V203" s="10">
        <v>1092.944</v>
      </c>
      <c r="W203" s="10">
        <v>2931.181</v>
      </c>
      <c r="X203" s="10">
        <f t="shared" si="117"/>
        <v>9211.107</v>
      </c>
      <c r="Y203" s="10">
        <v>3084.0120000000002</v>
      </c>
      <c r="Z203" s="10">
        <v>129.03100000000001</v>
      </c>
      <c r="AA203" s="10">
        <v>401.48599999999999</v>
      </c>
      <c r="AB203" s="84">
        <f t="shared" si="118"/>
        <v>122511.4388</v>
      </c>
      <c r="AC203" s="12"/>
      <c r="AH203" s="84">
        <f t="shared" si="119"/>
        <v>122511.4388</v>
      </c>
      <c r="AI203" s="103">
        <f t="shared" si="120"/>
        <v>42614</v>
      </c>
      <c r="AJ203" s="79">
        <f t="shared" si="121"/>
        <v>38939.023000000001</v>
      </c>
      <c r="AK203" s="79">
        <f t="shared" si="122"/>
        <v>4060.174</v>
      </c>
      <c r="AL203" s="79">
        <f t="shared" si="123"/>
        <v>1663.96</v>
      </c>
      <c r="AM203" s="79">
        <f t="shared" si="124"/>
        <v>479.40499999999997</v>
      </c>
      <c r="AN203" s="79">
        <f t="shared" si="125"/>
        <v>2163.8220000000001</v>
      </c>
      <c r="AO203" s="79">
        <f t="shared" si="126"/>
        <v>1519.904</v>
      </c>
      <c r="AP203" s="79">
        <f t="shared" si="127"/>
        <v>1389.4069999999999</v>
      </c>
      <c r="AQ203" s="79">
        <f t="shared" si="128"/>
        <v>11276.672</v>
      </c>
      <c r="AR203" s="79">
        <f t="shared" si="129"/>
        <v>3045.1</v>
      </c>
      <c r="AS203" s="79">
        <f t="shared" si="130"/>
        <v>2766.154</v>
      </c>
      <c r="AT203" s="79">
        <f t="shared" si="131"/>
        <v>5811.2539999999999</v>
      </c>
      <c r="AU203" s="79">
        <f t="shared" si="132"/>
        <v>224.43199999999999</v>
      </c>
      <c r="AV203" s="79">
        <f t="shared" si="133"/>
        <v>3762.0030000000002</v>
      </c>
      <c r="AW203" s="79">
        <f t="shared" si="134"/>
        <v>465.36799999999999</v>
      </c>
      <c r="AX203" s="79">
        <f t="shared" si="135"/>
        <v>551.88800000000003</v>
      </c>
      <c r="AY203" s="79">
        <f t="shared" si="136"/>
        <v>183.291</v>
      </c>
      <c r="AZ203" s="79">
        <f t="shared" si="137"/>
        <v>1092.944</v>
      </c>
      <c r="BA203" s="79">
        <f t="shared" si="138"/>
        <v>2931.181</v>
      </c>
      <c r="BB203" s="79">
        <f t="shared" si="139"/>
        <v>9211.107</v>
      </c>
      <c r="BC203" s="79">
        <f t="shared" si="140"/>
        <v>3084.0120000000002</v>
      </c>
      <c r="BD203" s="79">
        <f t="shared" si="141"/>
        <v>129.03100000000001</v>
      </c>
      <c r="BE203" s="79">
        <f t="shared" si="142"/>
        <v>401.48599999999999</v>
      </c>
    </row>
    <row r="204" spans="1:57" x14ac:dyDescent="0.2">
      <c r="A204" s="9">
        <v>42644</v>
      </c>
      <c r="B204" s="10">
        <v>30095.776000000002</v>
      </c>
      <c r="C204" s="10">
        <v>754.64</v>
      </c>
      <c r="D204" s="10">
        <v>4378.3869999999997</v>
      </c>
      <c r="E204" s="10">
        <v>73.703999999999994</v>
      </c>
      <c r="F204" s="10">
        <f t="shared" si="114"/>
        <v>35302.506999999998</v>
      </c>
      <c r="G204" s="10">
        <v>3396.395</v>
      </c>
      <c r="H204" s="10">
        <v>1373.3779999999999</v>
      </c>
      <c r="I204" s="10">
        <v>422.75700000000001</v>
      </c>
      <c r="J204" s="10">
        <v>1694.0160000000001</v>
      </c>
      <c r="K204" s="10">
        <v>1297.249</v>
      </c>
      <c r="L204" s="10">
        <v>1132.4770000000001</v>
      </c>
      <c r="M204" s="10">
        <f t="shared" si="115"/>
        <v>9316.2720000000008</v>
      </c>
      <c r="N204" s="10">
        <v>2560.23</v>
      </c>
      <c r="O204" s="10">
        <v>2196.8249999999998</v>
      </c>
      <c r="P204" s="10">
        <f t="shared" si="116"/>
        <v>4757.0550000000003</v>
      </c>
      <c r="Q204" s="10">
        <v>203.08799999999999</v>
      </c>
      <c r="R204" s="10">
        <v>3146.8090000000002</v>
      </c>
      <c r="S204" s="10">
        <v>378.20699999999999</v>
      </c>
      <c r="T204" s="10">
        <v>501.26799999999997</v>
      </c>
      <c r="U204" s="10">
        <v>168.822</v>
      </c>
      <c r="V204" s="10">
        <v>1010.787</v>
      </c>
      <c r="W204" s="10">
        <v>2216.4290000000001</v>
      </c>
      <c r="X204" s="10">
        <f t="shared" si="117"/>
        <v>7625.4100000000008</v>
      </c>
      <c r="Y204" s="10">
        <v>2572.6109999999999</v>
      </c>
      <c r="Z204" s="10">
        <v>102.92</v>
      </c>
      <c r="AA204" s="10">
        <v>392.96199999999999</v>
      </c>
      <c r="AB204" s="84">
        <f t="shared" si="118"/>
        <v>104664.5846</v>
      </c>
      <c r="AC204" s="12"/>
      <c r="AH204" s="84">
        <f t="shared" si="119"/>
        <v>104664.5846</v>
      </c>
      <c r="AI204" s="103">
        <f t="shared" si="120"/>
        <v>42644</v>
      </c>
      <c r="AJ204" s="79">
        <f t="shared" si="121"/>
        <v>35302.506999999998</v>
      </c>
      <c r="AK204" s="79">
        <f t="shared" si="122"/>
        <v>3396.395</v>
      </c>
      <c r="AL204" s="79">
        <f t="shared" si="123"/>
        <v>1373.3779999999999</v>
      </c>
      <c r="AM204" s="79">
        <f t="shared" si="124"/>
        <v>422.75700000000001</v>
      </c>
      <c r="AN204" s="79">
        <f t="shared" si="125"/>
        <v>1694.0160000000001</v>
      </c>
      <c r="AO204" s="79">
        <f t="shared" si="126"/>
        <v>1297.249</v>
      </c>
      <c r="AP204" s="79">
        <f t="shared" si="127"/>
        <v>1132.4770000000001</v>
      </c>
      <c r="AQ204" s="79">
        <f t="shared" si="128"/>
        <v>9316.2720000000008</v>
      </c>
      <c r="AR204" s="79">
        <f t="shared" si="129"/>
        <v>2560.23</v>
      </c>
      <c r="AS204" s="79">
        <f t="shared" si="130"/>
        <v>2196.8249999999998</v>
      </c>
      <c r="AT204" s="79">
        <f t="shared" si="131"/>
        <v>4757.0550000000003</v>
      </c>
      <c r="AU204" s="79">
        <f t="shared" si="132"/>
        <v>203.08799999999999</v>
      </c>
      <c r="AV204" s="79">
        <f t="shared" si="133"/>
        <v>3146.8090000000002</v>
      </c>
      <c r="AW204" s="79">
        <f t="shared" si="134"/>
        <v>378.20699999999999</v>
      </c>
      <c r="AX204" s="79">
        <f t="shared" si="135"/>
        <v>501.26799999999997</v>
      </c>
      <c r="AY204" s="79">
        <f t="shared" si="136"/>
        <v>168.822</v>
      </c>
      <c r="AZ204" s="79">
        <f t="shared" si="137"/>
        <v>1010.787</v>
      </c>
      <c r="BA204" s="79">
        <f t="shared" si="138"/>
        <v>2216.4290000000001</v>
      </c>
      <c r="BB204" s="79">
        <f t="shared" si="139"/>
        <v>7625.4100000000008</v>
      </c>
      <c r="BC204" s="79">
        <f t="shared" si="140"/>
        <v>2572.6109999999999</v>
      </c>
      <c r="BD204" s="79">
        <f t="shared" si="141"/>
        <v>102.92</v>
      </c>
      <c r="BE204" s="79">
        <f t="shared" si="142"/>
        <v>392.96199999999999</v>
      </c>
    </row>
    <row r="205" spans="1:57" x14ac:dyDescent="0.2">
      <c r="A205" s="9">
        <v>42675</v>
      </c>
      <c r="B205" s="10">
        <v>33589.995000000003</v>
      </c>
      <c r="C205" s="10">
        <v>986.197</v>
      </c>
      <c r="D205" s="10">
        <v>4568.8329999999996</v>
      </c>
      <c r="E205" s="10">
        <v>81.153999999999996</v>
      </c>
      <c r="F205" s="10">
        <f t="shared" si="114"/>
        <v>39226.179000000004</v>
      </c>
      <c r="G205" s="10">
        <v>3758.5949999999998</v>
      </c>
      <c r="H205" s="10">
        <v>1603.1120000000001</v>
      </c>
      <c r="I205" s="10">
        <v>405.19299999999998</v>
      </c>
      <c r="J205" s="10">
        <v>2153.7469999999998</v>
      </c>
      <c r="K205" s="10">
        <v>1444.972</v>
      </c>
      <c r="L205" s="10">
        <v>1249.2940000000001</v>
      </c>
      <c r="M205" s="10">
        <f t="shared" si="115"/>
        <v>10614.913</v>
      </c>
      <c r="N205" s="10">
        <v>2855.1320000000001</v>
      </c>
      <c r="O205" s="10">
        <v>2717.6419999999998</v>
      </c>
      <c r="P205" s="10">
        <f t="shared" si="116"/>
        <v>5572.7739999999994</v>
      </c>
      <c r="Q205" s="10">
        <v>239.15899999999999</v>
      </c>
      <c r="R205" s="10">
        <v>3628.9540000000002</v>
      </c>
      <c r="S205" s="10">
        <v>473.46100000000001</v>
      </c>
      <c r="T205" s="10">
        <v>530.28599999999994</v>
      </c>
      <c r="U205" s="10">
        <v>178.63</v>
      </c>
      <c r="V205" s="10">
        <v>1129.0329999999999</v>
      </c>
      <c r="W205" s="10">
        <v>2740.779</v>
      </c>
      <c r="X205" s="10">
        <f t="shared" si="117"/>
        <v>8920.3020000000015</v>
      </c>
      <c r="Y205" s="10">
        <v>3077.145</v>
      </c>
      <c r="Z205" s="10">
        <v>144.00800000000001</v>
      </c>
      <c r="AA205" s="10">
        <v>363.24400000000003</v>
      </c>
      <c r="AB205" s="84">
        <f t="shared" si="118"/>
        <v>120739.2902</v>
      </c>
      <c r="AC205" s="12"/>
      <c r="AH205" s="84">
        <f t="shared" si="119"/>
        <v>120739.29020000002</v>
      </c>
      <c r="AI205" s="103">
        <f t="shared" si="120"/>
        <v>42675</v>
      </c>
      <c r="AJ205" s="79">
        <f t="shared" si="121"/>
        <v>39226.179000000004</v>
      </c>
      <c r="AK205" s="79">
        <f t="shared" si="122"/>
        <v>3758.5949999999998</v>
      </c>
      <c r="AL205" s="79">
        <f t="shared" si="123"/>
        <v>1603.1120000000001</v>
      </c>
      <c r="AM205" s="79">
        <f t="shared" si="124"/>
        <v>405.19299999999998</v>
      </c>
      <c r="AN205" s="79">
        <f t="shared" si="125"/>
        <v>2153.7469999999998</v>
      </c>
      <c r="AO205" s="79">
        <f t="shared" si="126"/>
        <v>1444.972</v>
      </c>
      <c r="AP205" s="79">
        <f t="shared" si="127"/>
        <v>1249.2940000000001</v>
      </c>
      <c r="AQ205" s="79">
        <f t="shared" si="128"/>
        <v>10614.913</v>
      </c>
      <c r="AR205" s="79">
        <f t="shared" si="129"/>
        <v>2855.1320000000001</v>
      </c>
      <c r="AS205" s="79">
        <f t="shared" si="130"/>
        <v>2717.6419999999998</v>
      </c>
      <c r="AT205" s="79">
        <f t="shared" si="131"/>
        <v>5572.7739999999994</v>
      </c>
      <c r="AU205" s="79">
        <f t="shared" si="132"/>
        <v>239.15899999999999</v>
      </c>
      <c r="AV205" s="79">
        <f t="shared" si="133"/>
        <v>3628.9540000000002</v>
      </c>
      <c r="AW205" s="79">
        <f t="shared" si="134"/>
        <v>473.46100000000001</v>
      </c>
      <c r="AX205" s="79">
        <f t="shared" si="135"/>
        <v>530.28599999999994</v>
      </c>
      <c r="AY205" s="79">
        <f t="shared" si="136"/>
        <v>178.63</v>
      </c>
      <c r="AZ205" s="79">
        <f t="shared" si="137"/>
        <v>1129.0329999999999</v>
      </c>
      <c r="BA205" s="79">
        <f t="shared" si="138"/>
        <v>2740.779</v>
      </c>
      <c r="BB205" s="79">
        <f t="shared" si="139"/>
        <v>8920.3020000000015</v>
      </c>
      <c r="BC205" s="79">
        <f t="shared" si="140"/>
        <v>3077.145</v>
      </c>
      <c r="BD205" s="79">
        <f t="shared" si="141"/>
        <v>144.00800000000001</v>
      </c>
      <c r="BE205" s="79">
        <f t="shared" si="142"/>
        <v>363.24400000000003</v>
      </c>
    </row>
    <row r="206" spans="1:57" x14ac:dyDescent="0.2">
      <c r="A206" s="9">
        <v>42705</v>
      </c>
      <c r="B206" s="10">
        <v>32388.903999999999</v>
      </c>
      <c r="C206" s="10">
        <v>960.17899999999997</v>
      </c>
      <c r="D206" s="10">
        <v>3932.9110000000001</v>
      </c>
      <c r="E206" s="10">
        <v>65.837000000000003</v>
      </c>
      <c r="F206" s="10">
        <f t="shared" si="114"/>
        <v>37347.830999999998</v>
      </c>
      <c r="G206" s="10">
        <v>3427.096</v>
      </c>
      <c r="H206" s="10">
        <v>1249.865</v>
      </c>
      <c r="I206" s="10">
        <v>392.77199999999999</v>
      </c>
      <c r="J206" s="10">
        <v>1907.145</v>
      </c>
      <c r="K206" s="10">
        <v>1569.0309999999999</v>
      </c>
      <c r="L206" s="10">
        <v>1049.192</v>
      </c>
      <c r="M206" s="10">
        <f t="shared" si="115"/>
        <v>9595.1009999999987</v>
      </c>
      <c r="N206" s="10">
        <v>2737.7080000000001</v>
      </c>
      <c r="O206" s="10">
        <v>2406.2779999999998</v>
      </c>
      <c r="P206" s="10">
        <f t="shared" si="116"/>
        <v>5143.9859999999999</v>
      </c>
      <c r="Q206" s="10">
        <v>225.51400000000001</v>
      </c>
      <c r="R206" s="10">
        <v>3468.3130000000001</v>
      </c>
      <c r="S206" s="10">
        <v>458.01499999999999</v>
      </c>
      <c r="T206" s="10">
        <v>529.66600000000005</v>
      </c>
      <c r="U206" s="10">
        <v>162.23099999999999</v>
      </c>
      <c r="V206" s="10">
        <v>1138.049</v>
      </c>
      <c r="W206" s="10">
        <v>2591.4960000000001</v>
      </c>
      <c r="X206" s="10">
        <f t="shared" si="117"/>
        <v>8573.2839999999997</v>
      </c>
      <c r="Y206" s="10">
        <v>3089.364</v>
      </c>
      <c r="Z206" s="10">
        <v>140.44499999999999</v>
      </c>
      <c r="AA206" s="10">
        <v>459.02499999999998</v>
      </c>
      <c r="AB206" s="84">
        <f t="shared" si="118"/>
        <v>116274.58</v>
      </c>
      <c r="AC206" s="12"/>
      <c r="AH206" s="84">
        <f t="shared" si="119"/>
        <v>116274.58</v>
      </c>
      <c r="AI206" s="103">
        <f t="shared" si="120"/>
        <v>42705</v>
      </c>
      <c r="AJ206" s="79">
        <f t="shared" si="121"/>
        <v>37347.830999999998</v>
      </c>
      <c r="AK206" s="79">
        <f t="shared" si="122"/>
        <v>3427.096</v>
      </c>
      <c r="AL206" s="79">
        <f t="shared" si="123"/>
        <v>1249.865</v>
      </c>
      <c r="AM206" s="79">
        <f t="shared" si="124"/>
        <v>392.77199999999999</v>
      </c>
      <c r="AN206" s="79">
        <f t="shared" si="125"/>
        <v>1907.145</v>
      </c>
      <c r="AO206" s="79">
        <f t="shared" si="126"/>
        <v>1569.0309999999999</v>
      </c>
      <c r="AP206" s="79">
        <f t="shared" si="127"/>
        <v>1049.192</v>
      </c>
      <c r="AQ206" s="79">
        <f t="shared" si="128"/>
        <v>9595.1009999999987</v>
      </c>
      <c r="AR206" s="79">
        <f t="shared" si="129"/>
        <v>2737.7080000000001</v>
      </c>
      <c r="AS206" s="79">
        <f t="shared" si="130"/>
        <v>2406.2779999999998</v>
      </c>
      <c r="AT206" s="79">
        <f t="shared" si="131"/>
        <v>5143.9859999999999</v>
      </c>
      <c r="AU206" s="79">
        <f t="shared" si="132"/>
        <v>225.51400000000001</v>
      </c>
      <c r="AV206" s="79">
        <f t="shared" si="133"/>
        <v>3468.3130000000001</v>
      </c>
      <c r="AW206" s="79">
        <f t="shared" si="134"/>
        <v>458.01499999999999</v>
      </c>
      <c r="AX206" s="79">
        <f t="shared" si="135"/>
        <v>529.66600000000005</v>
      </c>
      <c r="AY206" s="79">
        <f t="shared" si="136"/>
        <v>162.23099999999999</v>
      </c>
      <c r="AZ206" s="79">
        <f t="shared" si="137"/>
        <v>1138.049</v>
      </c>
      <c r="BA206" s="79">
        <f t="shared" si="138"/>
        <v>2591.4960000000001</v>
      </c>
      <c r="BB206" s="79">
        <f t="shared" si="139"/>
        <v>8573.2839999999997</v>
      </c>
      <c r="BC206" s="79">
        <f t="shared" si="140"/>
        <v>3089.364</v>
      </c>
      <c r="BD206" s="79">
        <f t="shared" si="141"/>
        <v>140.44499999999999</v>
      </c>
      <c r="BE206" s="79">
        <f t="shared" si="142"/>
        <v>459.02499999999998</v>
      </c>
    </row>
    <row r="207" spans="1:57" s="6" customFormat="1" x14ac:dyDescent="0.2">
      <c r="A207" s="9">
        <v>42736</v>
      </c>
      <c r="B207" s="10">
        <v>34115.065000000002</v>
      </c>
      <c r="C207" s="10">
        <v>881.21500000000003</v>
      </c>
      <c r="D207" s="10">
        <v>4022.538</v>
      </c>
      <c r="E207" s="10">
        <v>60.244999999999997</v>
      </c>
      <c r="F207" s="10">
        <f t="shared" ref="F207:F224" si="143">SUM(B207:E207)</f>
        <v>39079.063000000002</v>
      </c>
      <c r="G207" s="10">
        <v>3556.2640000000001</v>
      </c>
      <c r="H207" s="10">
        <v>1304.1990000000001</v>
      </c>
      <c r="I207" s="10">
        <v>362.73</v>
      </c>
      <c r="J207" s="10">
        <v>2037.248</v>
      </c>
      <c r="K207" s="10">
        <v>1605.893</v>
      </c>
      <c r="L207" s="10">
        <v>1044.6610000000001</v>
      </c>
      <c r="M207" s="10">
        <f t="shared" si="115"/>
        <v>9910.994999999999</v>
      </c>
      <c r="N207" s="10">
        <v>3074.277</v>
      </c>
      <c r="O207" s="10">
        <v>2442.078</v>
      </c>
      <c r="P207" s="10">
        <f t="shared" si="116"/>
        <v>5516.3549999999996</v>
      </c>
      <c r="Q207" s="10">
        <v>239.27500000000001</v>
      </c>
      <c r="R207" s="10">
        <v>3579.6909999999998</v>
      </c>
      <c r="S207" s="10">
        <v>579.23500000000001</v>
      </c>
      <c r="T207" s="10">
        <v>237.88200000000001</v>
      </c>
      <c r="U207" s="10">
        <v>366.22199999999998</v>
      </c>
      <c r="V207" s="10">
        <v>1204.7049999999999</v>
      </c>
      <c r="W207" s="10">
        <v>2705.1959999999999</v>
      </c>
      <c r="X207" s="10">
        <f t="shared" si="117"/>
        <v>8912.2059999999983</v>
      </c>
      <c r="Y207" s="10">
        <v>3269.596</v>
      </c>
      <c r="Z207" s="10">
        <v>135.91300000000001</v>
      </c>
      <c r="AA207" s="10">
        <v>432.60399999999998</v>
      </c>
      <c r="AB207" s="84">
        <f t="shared" si="118"/>
        <v>121583.5052</v>
      </c>
      <c r="AC207" s="12"/>
      <c r="AH207" s="84">
        <f t="shared" si="119"/>
        <v>121583.5052</v>
      </c>
      <c r="AI207" s="103">
        <f t="shared" si="120"/>
        <v>42736</v>
      </c>
      <c r="AJ207" s="79">
        <f t="shared" si="121"/>
        <v>39079.063000000002</v>
      </c>
      <c r="AK207" s="79">
        <f t="shared" si="122"/>
        <v>3556.2640000000001</v>
      </c>
      <c r="AL207" s="79">
        <f t="shared" si="123"/>
        <v>1304.1990000000001</v>
      </c>
      <c r="AM207" s="79">
        <f t="shared" si="124"/>
        <v>362.73</v>
      </c>
      <c r="AN207" s="79">
        <f t="shared" si="125"/>
        <v>2037.248</v>
      </c>
      <c r="AO207" s="79">
        <f t="shared" si="126"/>
        <v>1605.893</v>
      </c>
      <c r="AP207" s="79">
        <f t="shared" si="127"/>
        <v>1044.6610000000001</v>
      </c>
      <c r="AQ207" s="79">
        <f t="shared" si="128"/>
        <v>9910.994999999999</v>
      </c>
      <c r="AR207" s="79">
        <f t="shared" si="129"/>
        <v>3074.277</v>
      </c>
      <c r="AS207" s="79">
        <f t="shared" si="130"/>
        <v>2442.078</v>
      </c>
      <c r="AT207" s="79">
        <f t="shared" si="131"/>
        <v>5516.3549999999996</v>
      </c>
      <c r="AU207" s="79">
        <f t="shared" si="132"/>
        <v>239.27500000000001</v>
      </c>
      <c r="AV207" s="79">
        <f t="shared" si="133"/>
        <v>3579.6909999999998</v>
      </c>
      <c r="AW207" s="79">
        <f t="shared" si="134"/>
        <v>579.23500000000001</v>
      </c>
      <c r="AX207" s="79">
        <f t="shared" si="135"/>
        <v>237.88200000000001</v>
      </c>
      <c r="AY207" s="79">
        <f t="shared" si="136"/>
        <v>366.22199999999998</v>
      </c>
      <c r="AZ207" s="79">
        <f t="shared" si="137"/>
        <v>1204.7049999999999</v>
      </c>
      <c r="BA207" s="79">
        <f t="shared" si="138"/>
        <v>2705.1959999999999</v>
      </c>
      <c r="BB207" s="79">
        <f t="shared" si="139"/>
        <v>8912.2059999999983</v>
      </c>
      <c r="BC207" s="79">
        <f t="shared" si="140"/>
        <v>3269.596</v>
      </c>
      <c r="BD207" s="79">
        <f t="shared" si="141"/>
        <v>135.91300000000001</v>
      </c>
      <c r="BE207" s="79">
        <f t="shared" si="142"/>
        <v>432.60399999999998</v>
      </c>
    </row>
    <row r="208" spans="1:57" x14ac:dyDescent="0.2">
      <c r="A208" s="9">
        <v>42767</v>
      </c>
      <c r="B208" s="10">
        <v>30258.401999999998</v>
      </c>
      <c r="C208" s="10">
        <v>947.85900000000004</v>
      </c>
      <c r="D208" s="10">
        <v>3657.0909999999999</v>
      </c>
      <c r="E208" s="10">
        <v>75.698999999999998</v>
      </c>
      <c r="F208" s="10">
        <f t="shared" si="143"/>
        <v>34939.050999999999</v>
      </c>
      <c r="G208" s="10">
        <v>3261.4609999999998</v>
      </c>
      <c r="H208" s="10">
        <v>1220.164</v>
      </c>
      <c r="I208" s="10">
        <v>327.32900000000001</v>
      </c>
      <c r="J208" s="10">
        <v>1773.527</v>
      </c>
      <c r="K208" s="10">
        <v>1429.039</v>
      </c>
      <c r="L208" s="10">
        <v>977.78599999999994</v>
      </c>
      <c r="M208" s="10">
        <f t="shared" si="115"/>
        <v>8989.3059999999987</v>
      </c>
      <c r="N208" s="10">
        <v>2637.0210000000002</v>
      </c>
      <c r="O208" s="10">
        <v>2264.288</v>
      </c>
      <c r="P208" s="10">
        <f t="shared" si="116"/>
        <v>4901.3090000000002</v>
      </c>
      <c r="Q208" s="10">
        <v>215.482</v>
      </c>
      <c r="R208" s="10">
        <v>3244.24</v>
      </c>
      <c r="S208" s="10">
        <v>532.77599999999995</v>
      </c>
      <c r="T208" s="10">
        <v>214.81399999999999</v>
      </c>
      <c r="U208" s="10">
        <v>296.40499999999997</v>
      </c>
      <c r="V208" s="10">
        <v>991.404</v>
      </c>
      <c r="W208" s="10">
        <v>2468.2159999999999</v>
      </c>
      <c r="X208" s="10">
        <f t="shared" si="117"/>
        <v>7963.3369999999995</v>
      </c>
      <c r="Y208" s="10">
        <v>2935.8589999999999</v>
      </c>
      <c r="Z208" s="10">
        <v>139.76400000000001</v>
      </c>
      <c r="AA208" s="10">
        <v>421.666</v>
      </c>
      <c r="AB208" s="84">
        <f t="shared" si="118"/>
        <v>109122.6198</v>
      </c>
      <c r="AC208" s="12"/>
      <c r="AH208" s="84">
        <f t="shared" si="119"/>
        <v>109122.6198</v>
      </c>
      <c r="AI208" s="103">
        <f t="shared" si="120"/>
        <v>42767</v>
      </c>
      <c r="AJ208" s="79">
        <f t="shared" si="121"/>
        <v>34939.050999999999</v>
      </c>
      <c r="AK208" s="79">
        <f t="shared" si="122"/>
        <v>3261.4609999999998</v>
      </c>
      <c r="AL208" s="79">
        <f t="shared" si="123"/>
        <v>1220.164</v>
      </c>
      <c r="AM208" s="79">
        <f t="shared" si="124"/>
        <v>327.32900000000001</v>
      </c>
      <c r="AN208" s="79">
        <f t="shared" si="125"/>
        <v>1773.527</v>
      </c>
      <c r="AO208" s="79">
        <f t="shared" si="126"/>
        <v>1429.039</v>
      </c>
      <c r="AP208" s="79">
        <f t="shared" si="127"/>
        <v>977.78599999999994</v>
      </c>
      <c r="AQ208" s="79">
        <f t="shared" si="128"/>
        <v>8989.3059999999987</v>
      </c>
      <c r="AR208" s="79">
        <f t="shared" si="129"/>
        <v>2637.0210000000002</v>
      </c>
      <c r="AS208" s="79">
        <f t="shared" si="130"/>
        <v>2264.288</v>
      </c>
      <c r="AT208" s="79">
        <f t="shared" si="131"/>
        <v>4901.3090000000002</v>
      </c>
      <c r="AU208" s="79">
        <f t="shared" si="132"/>
        <v>215.482</v>
      </c>
      <c r="AV208" s="79">
        <f t="shared" si="133"/>
        <v>3244.24</v>
      </c>
      <c r="AW208" s="79">
        <f t="shared" si="134"/>
        <v>532.77599999999995</v>
      </c>
      <c r="AX208" s="79">
        <f t="shared" si="135"/>
        <v>214.81399999999999</v>
      </c>
      <c r="AY208" s="79">
        <f t="shared" si="136"/>
        <v>296.40499999999997</v>
      </c>
      <c r="AZ208" s="79">
        <f t="shared" si="137"/>
        <v>991.404</v>
      </c>
      <c r="BA208" s="79">
        <f t="shared" si="138"/>
        <v>2468.2159999999999</v>
      </c>
      <c r="BB208" s="79">
        <f t="shared" si="139"/>
        <v>7963.3369999999995</v>
      </c>
      <c r="BC208" s="79">
        <f t="shared" si="140"/>
        <v>2935.8589999999999</v>
      </c>
      <c r="BD208" s="79">
        <f t="shared" si="141"/>
        <v>139.76400000000001</v>
      </c>
      <c r="BE208" s="79">
        <f t="shared" si="142"/>
        <v>421.666</v>
      </c>
    </row>
    <row r="209" spans="1:57" x14ac:dyDescent="0.2">
      <c r="A209" s="9">
        <v>42795</v>
      </c>
      <c r="B209" s="10">
        <v>33138.076000000001</v>
      </c>
      <c r="C209" s="10">
        <v>844.22</v>
      </c>
      <c r="D209" s="10">
        <v>4341.9799999999996</v>
      </c>
      <c r="E209" s="10">
        <v>85.777000000000001</v>
      </c>
      <c r="F209" s="10">
        <f t="shared" si="143"/>
        <v>38410.053</v>
      </c>
      <c r="G209" s="10">
        <v>3756.2339999999999</v>
      </c>
      <c r="H209" s="10">
        <v>1336.8910000000001</v>
      </c>
      <c r="I209" s="10">
        <v>381.95</v>
      </c>
      <c r="J209" s="10">
        <v>2074.8270000000002</v>
      </c>
      <c r="K209" s="10">
        <v>1718.5129999999999</v>
      </c>
      <c r="L209" s="10">
        <v>1200.31</v>
      </c>
      <c r="M209" s="10">
        <f t="shared" si="115"/>
        <v>10468.725</v>
      </c>
      <c r="N209" s="10">
        <v>2897.7020000000002</v>
      </c>
      <c r="O209" s="10">
        <v>2447.5450000000001</v>
      </c>
      <c r="P209" s="10">
        <f t="shared" si="116"/>
        <v>5345.2470000000003</v>
      </c>
      <c r="Q209" s="10">
        <v>221.703</v>
      </c>
      <c r="R209" s="10">
        <v>3443.49</v>
      </c>
      <c r="S209" s="10">
        <v>577.69200000000001</v>
      </c>
      <c r="T209" s="10">
        <v>227.08699999999999</v>
      </c>
      <c r="U209" s="10">
        <v>366.524</v>
      </c>
      <c r="V209" s="10">
        <v>1354.4110000000001</v>
      </c>
      <c r="W209" s="10">
        <v>2907.52</v>
      </c>
      <c r="X209" s="10">
        <f t="shared" si="117"/>
        <v>9098.4269999999997</v>
      </c>
      <c r="Y209" s="10">
        <v>3467.62</v>
      </c>
      <c r="Z209" s="10">
        <v>146.63900000000001</v>
      </c>
      <c r="AA209" s="10">
        <v>522.03499999999997</v>
      </c>
      <c r="AB209" s="84">
        <f t="shared" si="118"/>
        <v>124085.72700000001</v>
      </c>
      <c r="AC209" s="12"/>
      <c r="AH209" s="84">
        <f t="shared" si="119"/>
        <v>124085.72700000001</v>
      </c>
      <c r="AI209" s="103">
        <f t="shared" si="120"/>
        <v>42795</v>
      </c>
      <c r="AJ209" s="79">
        <f t="shared" si="121"/>
        <v>38410.053</v>
      </c>
      <c r="AK209" s="79">
        <f t="shared" si="122"/>
        <v>3756.2339999999999</v>
      </c>
      <c r="AL209" s="79">
        <f t="shared" si="123"/>
        <v>1336.8910000000001</v>
      </c>
      <c r="AM209" s="79">
        <f t="shared" si="124"/>
        <v>381.95</v>
      </c>
      <c r="AN209" s="79">
        <f t="shared" si="125"/>
        <v>2074.8270000000002</v>
      </c>
      <c r="AO209" s="79">
        <f t="shared" si="126"/>
        <v>1718.5129999999999</v>
      </c>
      <c r="AP209" s="79">
        <f t="shared" si="127"/>
        <v>1200.31</v>
      </c>
      <c r="AQ209" s="79">
        <f t="shared" si="128"/>
        <v>10468.725</v>
      </c>
      <c r="AR209" s="79">
        <f t="shared" si="129"/>
        <v>2897.7020000000002</v>
      </c>
      <c r="AS209" s="79">
        <f t="shared" si="130"/>
        <v>2447.5450000000001</v>
      </c>
      <c r="AT209" s="79">
        <f t="shared" si="131"/>
        <v>5345.2470000000003</v>
      </c>
      <c r="AU209" s="79">
        <f t="shared" si="132"/>
        <v>221.703</v>
      </c>
      <c r="AV209" s="79">
        <f t="shared" si="133"/>
        <v>3443.49</v>
      </c>
      <c r="AW209" s="79">
        <f t="shared" si="134"/>
        <v>577.69200000000001</v>
      </c>
      <c r="AX209" s="79">
        <f t="shared" si="135"/>
        <v>227.08699999999999</v>
      </c>
      <c r="AY209" s="79">
        <f t="shared" si="136"/>
        <v>366.524</v>
      </c>
      <c r="AZ209" s="79">
        <f t="shared" si="137"/>
        <v>1354.4110000000001</v>
      </c>
      <c r="BA209" s="79">
        <f t="shared" si="138"/>
        <v>2907.52</v>
      </c>
      <c r="BB209" s="79">
        <f t="shared" si="139"/>
        <v>9098.4269999999997</v>
      </c>
      <c r="BC209" s="79">
        <f t="shared" si="140"/>
        <v>3467.62</v>
      </c>
      <c r="BD209" s="79">
        <f t="shared" si="141"/>
        <v>146.63900000000001</v>
      </c>
      <c r="BE209" s="79">
        <f t="shared" si="142"/>
        <v>522.03499999999997</v>
      </c>
    </row>
    <row r="210" spans="1:57" x14ac:dyDescent="0.2">
      <c r="A210" s="9">
        <v>42826</v>
      </c>
      <c r="B210" s="10">
        <v>31001.965</v>
      </c>
      <c r="C210" s="10">
        <v>798.32799999999997</v>
      </c>
      <c r="D210" s="10">
        <v>4319.9340000000002</v>
      </c>
      <c r="E210" s="10">
        <v>70.093999999999994</v>
      </c>
      <c r="F210" s="10">
        <f t="shared" si="143"/>
        <v>36190.320999999996</v>
      </c>
      <c r="G210" s="10">
        <v>3585.6239999999998</v>
      </c>
      <c r="H210" s="10">
        <v>1304.8879999999999</v>
      </c>
      <c r="I210" s="10">
        <v>375.601</v>
      </c>
      <c r="J210" s="10">
        <v>2057.7910000000002</v>
      </c>
      <c r="K210" s="10">
        <v>1299.146</v>
      </c>
      <c r="L210" s="10">
        <v>1131.374</v>
      </c>
      <c r="M210" s="10">
        <f t="shared" si="115"/>
        <v>9754.4239999999991</v>
      </c>
      <c r="N210" s="10">
        <v>2960.748</v>
      </c>
      <c r="O210" s="10">
        <v>2420.8090000000002</v>
      </c>
      <c r="P210" s="10">
        <f t="shared" si="116"/>
        <v>5381.5570000000007</v>
      </c>
      <c r="Q210" s="10">
        <v>210.40199999999999</v>
      </c>
      <c r="R210" s="10">
        <v>3397.8020000000001</v>
      </c>
      <c r="S210" s="10">
        <v>555.35</v>
      </c>
      <c r="T210" s="10">
        <v>227.31100000000001</v>
      </c>
      <c r="U210" s="10">
        <v>292.57499999999999</v>
      </c>
      <c r="V210" s="10">
        <v>1026.9259999999999</v>
      </c>
      <c r="W210" s="10">
        <v>2793.1550000000002</v>
      </c>
      <c r="X210" s="10">
        <f t="shared" si="117"/>
        <v>8503.5210000000006</v>
      </c>
      <c r="Y210" s="10">
        <v>2762.625</v>
      </c>
      <c r="Z210" s="10">
        <v>107.646</v>
      </c>
      <c r="AA210" s="10">
        <v>535.82100000000003</v>
      </c>
      <c r="AB210" s="84">
        <f t="shared" si="118"/>
        <v>112137.30279999999</v>
      </c>
      <c r="AC210" s="12"/>
      <c r="AH210" s="84">
        <f t="shared" si="119"/>
        <v>112137.30279999999</v>
      </c>
      <c r="AI210" s="103">
        <f t="shared" si="120"/>
        <v>42826</v>
      </c>
      <c r="AJ210" s="79">
        <f t="shared" si="121"/>
        <v>36190.320999999996</v>
      </c>
      <c r="AK210" s="79">
        <f t="shared" si="122"/>
        <v>3585.6239999999998</v>
      </c>
      <c r="AL210" s="79">
        <f t="shared" si="123"/>
        <v>1304.8879999999999</v>
      </c>
      <c r="AM210" s="79">
        <f t="shared" si="124"/>
        <v>375.601</v>
      </c>
      <c r="AN210" s="79">
        <f t="shared" si="125"/>
        <v>2057.7910000000002</v>
      </c>
      <c r="AO210" s="79">
        <f t="shared" si="126"/>
        <v>1299.146</v>
      </c>
      <c r="AP210" s="79">
        <f t="shared" si="127"/>
        <v>1131.374</v>
      </c>
      <c r="AQ210" s="79">
        <f t="shared" si="128"/>
        <v>9754.4239999999991</v>
      </c>
      <c r="AR210" s="79">
        <f t="shared" si="129"/>
        <v>2960.748</v>
      </c>
      <c r="AS210" s="79">
        <f t="shared" si="130"/>
        <v>2420.8090000000002</v>
      </c>
      <c r="AT210" s="79">
        <f t="shared" si="131"/>
        <v>5381.5570000000007</v>
      </c>
      <c r="AU210" s="79">
        <f t="shared" si="132"/>
        <v>210.40199999999999</v>
      </c>
      <c r="AV210" s="79">
        <f t="shared" si="133"/>
        <v>3397.8020000000001</v>
      </c>
      <c r="AW210" s="79">
        <f t="shared" si="134"/>
        <v>555.35</v>
      </c>
      <c r="AX210" s="79">
        <f t="shared" si="135"/>
        <v>227.31100000000001</v>
      </c>
      <c r="AY210" s="79">
        <f t="shared" si="136"/>
        <v>292.57499999999999</v>
      </c>
      <c r="AZ210" s="79">
        <f t="shared" si="137"/>
        <v>1026.9259999999999</v>
      </c>
      <c r="BA210" s="79">
        <f t="shared" si="138"/>
        <v>2793.1550000000002</v>
      </c>
      <c r="BB210" s="79">
        <f t="shared" si="139"/>
        <v>8503.5210000000006</v>
      </c>
      <c r="BC210" s="79">
        <f t="shared" si="140"/>
        <v>2762.625</v>
      </c>
      <c r="BD210" s="79">
        <f t="shared" si="141"/>
        <v>107.646</v>
      </c>
      <c r="BE210" s="79">
        <f t="shared" si="142"/>
        <v>535.82100000000003</v>
      </c>
    </row>
    <row r="211" spans="1:57" x14ac:dyDescent="0.2">
      <c r="A211" s="9">
        <v>42856</v>
      </c>
      <c r="B211" s="10">
        <v>33508.222000000002</v>
      </c>
      <c r="C211" s="10">
        <v>505.64699999999999</v>
      </c>
      <c r="D211" s="10">
        <v>4656.2290000000003</v>
      </c>
      <c r="E211" s="10">
        <v>64.460999999999999</v>
      </c>
      <c r="F211" s="10">
        <f t="shared" si="143"/>
        <v>38734.559000000001</v>
      </c>
      <c r="G211" s="10">
        <v>4484.2169999999996</v>
      </c>
      <c r="H211" s="10">
        <v>1606.1479999999999</v>
      </c>
      <c r="I211" s="10">
        <v>448.428</v>
      </c>
      <c r="J211" s="10">
        <v>2987.2739999999999</v>
      </c>
      <c r="K211" s="10">
        <v>2541.0039999999999</v>
      </c>
      <c r="L211" s="10">
        <v>1297.0940000000001</v>
      </c>
      <c r="M211" s="10">
        <f t="shared" si="115"/>
        <v>13364.165000000001</v>
      </c>
      <c r="N211" s="10">
        <v>2846.009</v>
      </c>
      <c r="O211" s="10">
        <v>2649.2829999999999</v>
      </c>
      <c r="P211" s="10">
        <f t="shared" si="116"/>
        <v>5495.2919999999995</v>
      </c>
      <c r="Q211" s="10">
        <v>310.25099999999998</v>
      </c>
      <c r="R211" s="10">
        <v>4675.9470000000001</v>
      </c>
      <c r="S211" s="10">
        <v>784.71699999999998</v>
      </c>
      <c r="T211" s="10">
        <v>313.61700000000002</v>
      </c>
      <c r="U211" s="10">
        <v>483.31900000000002</v>
      </c>
      <c r="V211" s="10">
        <v>1728.5039999999999</v>
      </c>
      <c r="W211" s="10">
        <v>3103.5410000000002</v>
      </c>
      <c r="X211" s="10">
        <f t="shared" si="117"/>
        <v>11399.896000000001</v>
      </c>
      <c r="Y211" s="10">
        <v>3669.6309999999999</v>
      </c>
      <c r="Z211" s="10">
        <v>161.285</v>
      </c>
      <c r="AA211" s="10">
        <v>600.68899999999996</v>
      </c>
      <c r="AB211" s="84">
        <f t="shared" si="118"/>
        <v>138753.08420000001</v>
      </c>
      <c r="AC211" s="12"/>
      <c r="AH211" s="84">
        <f t="shared" si="119"/>
        <v>138753.08420000001</v>
      </c>
      <c r="AI211" s="103">
        <f t="shared" si="120"/>
        <v>42856</v>
      </c>
      <c r="AJ211" s="79">
        <f t="shared" si="121"/>
        <v>38734.559000000001</v>
      </c>
      <c r="AK211" s="79">
        <f t="shared" si="122"/>
        <v>4484.2169999999996</v>
      </c>
      <c r="AL211" s="79">
        <f t="shared" si="123"/>
        <v>1606.1479999999999</v>
      </c>
      <c r="AM211" s="79">
        <f t="shared" si="124"/>
        <v>448.428</v>
      </c>
      <c r="AN211" s="79">
        <f t="shared" si="125"/>
        <v>2987.2739999999999</v>
      </c>
      <c r="AO211" s="79">
        <f t="shared" si="126"/>
        <v>2541.0039999999999</v>
      </c>
      <c r="AP211" s="79">
        <f t="shared" si="127"/>
        <v>1297.0940000000001</v>
      </c>
      <c r="AQ211" s="79">
        <f t="shared" si="128"/>
        <v>13364.165000000001</v>
      </c>
      <c r="AR211" s="79">
        <f t="shared" si="129"/>
        <v>2846.009</v>
      </c>
      <c r="AS211" s="79">
        <f t="shared" si="130"/>
        <v>2649.2829999999999</v>
      </c>
      <c r="AT211" s="79">
        <f t="shared" si="131"/>
        <v>5495.2919999999995</v>
      </c>
      <c r="AU211" s="79">
        <f t="shared" si="132"/>
        <v>310.25099999999998</v>
      </c>
      <c r="AV211" s="79">
        <f t="shared" si="133"/>
        <v>4675.9470000000001</v>
      </c>
      <c r="AW211" s="79">
        <f t="shared" si="134"/>
        <v>784.71699999999998</v>
      </c>
      <c r="AX211" s="79">
        <f t="shared" si="135"/>
        <v>313.61700000000002</v>
      </c>
      <c r="AY211" s="79">
        <f t="shared" si="136"/>
        <v>483.31900000000002</v>
      </c>
      <c r="AZ211" s="79">
        <f t="shared" si="137"/>
        <v>1728.5039999999999</v>
      </c>
      <c r="BA211" s="79">
        <f t="shared" si="138"/>
        <v>3103.5410000000002</v>
      </c>
      <c r="BB211" s="79">
        <f t="shared" si="139"/>
        <v>11399.896000000001</v>
      </c>
      <c r="BC211" s="79">
        <f t="shared" si="140"/>
        <v>3669.6309999999999</v>
      </c>
      <c r="BD211" s="79">
        <f t="shared" si="141"/>
        <v>161.285</v>
      </c>
      <c r="BE211" s="79">
        <f t="shared" si="142"/>
        <v>600.68899999999996</v>
      </c>
    </row>
    <row r="212" spans="1:57" x14ac:dyDescent="0.2">
      <c r="A212" s="9">
        <v>42887</v>
      </c>
      <c r="B212" s="10">
        <v>30962.149000000001</v>
      </c>
      <c r="C212" s="10">
        <v>678.00300000000004</v>
      </c>
      <c r="D212" s="10">
        <v>4511.2240000000002</v>
      </c>
      <c r="E212" s="10">
        <v>82.474999999999994</v>
      </c>
      <c r="F212" s="10">
        <f t="shared" si="143"/>
        <v>36233.851000000002</v>
      </c>
      <c r="G212" s="10">
        <v>4050.2750000000001</v>
      </c>
      <c r="H212" s="10">
        <v>1479.454</v>
      </c>
      <c r="I212" s="10">
        <v>417.68900000000002</v>
      </c>
      <c r="J212" s="10">
        <v>2009.616</v>
      </c>
      <c r="K212" s="10">
        <v>1356.231</v>
      </c>
      <c r="L212" s="10">
        <v>1420.6669999999999</v>
      </c>
      <c r="M212" s="10">
        <f t="shared" ref="M212:M282" si="144">SUM(G212:L212)</f>
        <v>10733.932000000001</v>
      </c>
      <c r="N212" s="10">
        <v>2635.5659999999998</v>
      </c>
      <c r="O212" s="10">
        <v>2470.2539999999999</v>
      </c>
      <c r="P212" s="10">
        <f t="shared" ref="P212:P280" si="145">SUM(N212:O212)</f>
        <v>5105.82</v>
      </c>
      <c r="Q212" s="10">
        <v>207.45599999999999</v>
      </c>
      <c r="R212" s="10">
        <v>3352.511</v>
      </c>
      <c r="S212" s="10">
        <v>533.46900000000005</v>
      </c>
      <c r="T212" s="10">
        <v>221.08099999999999</v>
      </c>
      <c r="U212" s="10">
        <v>297.52699999999999</v>
      </c>
      <c r="V212" s="10">
        <v>1088.096</v>
      </c>
      <c r="W212" s="10">
        <v>2807.739</v>
      </c>
      <c r="X212" s="10">
        <f t="shared" ref="X212:X242" si="146">SUM(Q212:W212)</f>
        <v>8507.878999999999</v>
      </c>
      <c r="Y212" s="10">
        <v>2783.8409999999999</v>
      </c>
      <c r="Z212" s="10">
        <v>119.889</v>
      </c>
      <c r="AA212" s="10">
        <v>563.63099999999997</v>
      </c>
      <c r="AB212" s="84">
        <f t="shared" si="118"/>
        <v>113253.22480000001</v>
      </c>
      <c r="AC212" s="12"/>
      <c r="AH212" s="84">
        <f t="shared" si="119"/>
        <v>113253.22480000001</v>
      </c>
      <c r="AI212" s="103">
        <f t="shared" si="120"/>
        <v>42887</v>
      </c>
      <c r="AJ212" s="79">
        <f t="shared" si="121"/>
        <v>36233.851000000002</v>
      </c>
      <c r="AK212" s="79">
        <f t="shared" si="122"/>
        <v>4050.2750000000001</v>
      </c>
      <c r="AL212" s="79">
        <f t="shared" si="123"/>
        <v>1479.454</v>
      </c>
      <c r="AM212" s="79">
        <f t="shared" si="124"/>
        <v>417.68900000000002</v>
      </c>
      <c r="AN212" s="79">
        <f t="shared" si="125"/>
        <v>2009.616</v>
      </c>
      <c r="AO212" s="79">
        <f t="shared" si="126"/>
        <v>1356.231</v>
      </c>
      <c r="AP212" s="79">
        <f t="shared" si="127"/>
        <v>1420.6669999999999</v>
      </c>
      <c r="AQ212" s="79">
        <f t="shared" si="128"/>
        <v>10733.932000000001</v>
      </c>
      <c r="AR212" s="79">
        <f t="shared" si="129"/>
        <v>2635.5659999999998</v>
      </c>
      <c r="AS212" s="79">
        <f t="shared" si="130"/>
        <v>2470.2539999999999</v>
      </c>
      <c r="AT212" s="79">
        <f t="shared" si="131"/>
        <v>5105.82</v>
      </c>
      <c r="AU212" s="79">
        <f t="shared" si="132"/>
        <v>207.45599999999999</v>
      </c>
      <c r="AV212" s="79">
        <f t="shared" si="133"/>
        <v>3352.511</v>
      </c>
      <c r="AW212" s="79">
        <f t="shared" si="134"/>
        <v>533.46900000000005</v>
      </c>
      <c r="AX212" s="79">
        <f t="shared" si="135"/>
        <v>221.08099999999999</v>
      </c>
      <c r="AY212" s="79">
        <f t="shared" si="136"/>
        <v>297.52699999999999</v>
      </c>
      <c r="AZ212" s="79">
        <f t="shared" si="137"/>
        <v>1088.096</v>
      </c>
      <c r="BA212" s="79">
        <f t="shared" si="138"/>
        <v>2807.739</v>
      </c>
      <c r="BB212" s="79">
        <f t="shared" si="139"/>
        <v>8507.878999999999</v>
      </c>
      <c r="BC212" s="79">
        <f t="shared" si="140"/>
        <v>2783.8409999999999</v>
      </c>
      <c r="BD212" s="79">
        <f t="shared" si="141"/>
        <v>119.889</v>
      </c>
      <c r="BE212" s="79">
        <f t="shared" si="142"/>
        <v>563.63099999999997</v>
      </c>
    </row>
    <row r="213" spans="1:57" x14ac:dyDescent="0.2">
      <c r="A213" s="9">
        <v>42917</v>
      </c>
      <c r="B213" s="10">
        <v>32876.898999999998</v>
      </c>
      <c r="C213" s="10">
        <v>585.89</v>
      </c>
      <c r="D213" s="10">
        <v>5033.335</v>
      </c>
      <c r="E213" s="10">
        <v>78.784000000000006</v>
      </c>
      <c r="F213" s="10">
        <f t="shared" si="143"/>
        <v>38574.907999999996</v>
      </c>
      <c r="G213" s="10">
        <v>4206.3530000000001</v>
      </c>
      <c r="H213" s="10">
        <v>1557.354</v>
      </c>
      <c r="I213" s="10">
        <v>432.04500000000002</v>
      </c>
      <c r="J213" s="10">
        <v>2227.7559999999999</v>
      </c>
      <c r="K213" s="10">
        <v>1427.9739999999999</v>
      </c>
      <c r="L213" s="10">
        <v>1287.624</v>
      </c>
      <c r="M213" s="10">
        <f t="shared" si="144"/>
        <v>11139.106</v>
      </c>
      <c r="N213" s="10">
        <v>2834.9520000000002</v>
      </c>
      <c r="O213" s="10">
        <v>2589.1640000000002</v>
      </c>
      <c r="P213" s="10">
        <f t="shared" si="145"/>
        <v>5424.116</v>
      </c>
      <c r="Q213" s="10">
        <v>234.35400000000001</v>
      </c>
      <c r="R213" s="10">
        <v>3663.9079999999999</v>
      </c>
      <c r="S213" s="10">
        <v>562.81600000000003</v>
      </c>
      <c r="T213" s="10">
        <v>255.99</v>
      </c>
      <c r="U213" s="10">
        <v>327.601</v>
      </c>
      <c r="V213" s="10">
        <v>1126.0250000000001</v>
      </c>
      <c r="W213" s="10">
        <v>2886.2310000000002</v>
      </c>
      <c r="X213" s="10">
        <f t="shared" si="146"/>
        <v>9056.9249999999993</v>
      </c>
      <c r="Y213" s="10">
        <v>3152.0590000000002</v>
      </c>
      <c r="Z213" s="10">
        <v>103.69</v>
      </c>
      <c r="AA213" s="10">
        <v>338.99700000000001</v>
      </c>
      <c r="AB213" s="84">
        <f t="shared" si="118"/>
        <v>121277.7656</v>
      </c>
      <c r="AC213" s="12"/>
      <c r="AH213" s="84">
        <f t="shared" si="119"/>
        <v>121277.7656</v>
      </c>
      <c r="AI213" s="103">
        <f t="shared" si="120"/>
        <v>42917</v>
      </c>
      <c r="AJ213" s="79">
        <f t="shared" si="121"/>
        <v>38574.907999999996</v>
      </c>
      <c r="AK213" s="79">
        <f t="shared" si="122"/>
        <v>4206.3530000000001</v>
      </c>
      <c r="AL213" s="79">
        <f t="shared" si="123"/>
        <v>1557.354</v>
      </c>
      <c r="AM213" s="79">
        <f t="shared" si="124"/>
        <v>432.04500000000002</v>
      </c>
      <c r="AN213" s="79">
        <f t="shared" si="125"/>
        <v>2227.7559999999999</v>
      </c>
      <c r="AO213" s="79">
        <f t="shared" si="126"/>
        <v>1427.9739999999999</v>
      </c>
      <c r="AP213" s="79">
        <f t="shared" si="127"/>
        <v>1287.624</v>
      </c>
      <c r="AQ213" s="79">
        <f t="shared" si="128"/>
        <v>11139.106</v>
      </c>
      <c r="AR213" s="79">
        <f t="shared" si="129"/>
        <v>2834.9520000000002</v>
      </c>
      <c r="AS213" s="79">
        <f t="shared" si="130"/>
        <v>2589.1640000000002</v>
      </c>
      <c r="AT213" s="79">
        <f t="shared" si="131"/>
        <v>5424.116</v>
      </c>
      <c r="AU213" s="79">
        <f t="shared" si="132"/>
        <v>234.35400000000001</v>
      </c>
      <c r="AV213" s="79">
        <f t="shared" si="133"/>
        <v>3663.9079999999999</v>
      </c>
      <c r="AW213" s="79">
        <f t="shared" si="134"/>
        <v>562.81600000000003</v>
      </c>
      <c r="AX213" s="79">
        <f t="shared" si="135"/>
        <v>255.99</v>
      </c>
      <c r="AY213" s="79">
        <f t="shared" si="136"/>
        <v>327.601</v>
      </c>
      <c r="AZ213" s="79">
        <f t="shared" si="137"/>
        <v>1126.0250000000001</v>
      </c>
      <c r="BA213" s="79">
        <f t="shared" si="138"/>
        <v>2886.2310000000002</v>
      </c>
      <c r="BB213" s="79">
        <f t="shared" si="139"/>
        <v>9056.9249999999993</v>
      </c>
      <c r="BC213" s="79">
        <f t="shared" si="140"/>
        <v>3152.0590000000002</v>
      </c>
      <c r="BD213" s="79">
        <f t="shared" si="141"/>
        <v>103.69</v>
      </c>
      <c r="BE213" s="79">
        <f t="shared" si="142"/>
        <v>338.99700000000001</v>
      </c>
    </row>
    <row r="214" spans="1:57" x14ac:dyDescent="0.2">
      <c r="A214" s="9">
        <v>42948</v>
      </c>
      <c r="B214" s="10">
        <v>34413.786999999997</v>
      </c>
      <c r="C214" s="10">
        <v>665.48800000000006</v>
      </c>
      <c r="D214" s="10">
        <v>5327.5330000000004</v>
      </c>
      <c r="E214" s="10">
        <v>83.212999999999994</v>
      </c>
      <c r="F214" s="10">
        <f t="shared" si="143"/>
        <v>40490.021000000001</v>
      </c>
      <c r="G214" s="10">
        <v>4275.9589999999998</v>
      </c>
      <c r="H214" s="10">
        <v>1594.327</v>
      </c>
      <c r="I214" s="10">
        <v>462.03</v>
      </c>
      <c r="J214" s="10">
        <v>2304.9839999999999</v>
      </c>
      <c r="K214" s="10">
        <v>1603.7170000000001</v>
      </c>
      <c r="L214" s="10">
        <v>1481.7929999999999</v>
      </c>
      <c r="M214" s="10">
        <f t="shared" si="144"/>
        <v>11722.81</v>
      </c>
      <c r="N214" s="10">
        <v>2990.2820000000002</v>
      </c>
      <c r="O214" s="10">
        <v>2742.8820000000001</v>
      </c>
      <c r="P214" s="10">
        <f t="shared" si="145"/>
        <v>5733.1640000000007</v>
      </c>
      <c r="Q214" s="10">
        <v>231.06100000000001</v>
      </c>
      <c r="R214" s="10">
        <v>3682.239</v>
      </c>
      <c r="S214" s="10">
        <v>621.70699999999999</v>
      </c>
      <c r="T214" s="10">
        <v>271.03399999999999</v>
      </c>
      <c r="U214" s="10">
        <v>371.86</v>
      </c>
      <c r="V214" s="10">
        <v>1096.962</v>
      </c>
      <c r="W214" s="10">
        <v>2883.625</v>
      </c>
      <c r="X214" s="10">
        <f t="shared" si="146"/>
        <v>9158.4879999999994</v>
      </c>
      <c r="Y214" s="10">
        <v>3365.681</v>
      </c>
      <c r="Z214" s="10">
        <v>118.836</v>
      </c>
      <c r="AA214" s="10">
        <v>492.75</v>
      </c>
      <c r="AB214" s="84">
        <f t="shared" si="118"/>
        <v>126827.54999999997</v>
      </c>
      <c r="AC214" s="12"/>
      <c r="AH214" s="84">
        <f t="shared" si="119"/>
        <v>126827.54999999999</v>
      </c>
      <c r="AI214" s="103">
        <f t="shared" si="120"/>
        <v>42948</v>
      </c>
      <c r="AJ214" s="79">
        <f t="shared" si="121"/>
        <v>40490.021000000001</v>
      </c>
      <c r="AK214" s="79">
        <f t="shared" si="122"/>
        <v>4275.9589999999998</v>
      </c>
      <c r="AL214" s="79">
        <f t="shared" si="123"/>
        <v>1594.327</v>
      </c>
      <c r="AM214" s="79">
        <f t="shared" si="124"/>
        <v>462.03</v>
      </c>
      <c r="AN214" s="79">
        <f t="shared" si="125"/>
        <v>2304.9839999999999</v>
      </c>
      <c r="AO214" s="79">
        <f t="shared" si="126"/>
        <v>1603.7170000000001</v>
      </c>
      <c r="AP214" s="79">
        <f t="shared" si="127"/>
        <v>1481.7929999999999</v>
      </c>
      <c r="AQ214" s="79">
        <f t="shared" si="128"/>
        <v>11722.81</v>
      </c>
      <c r="AR214" s="79">
        <f t="shared" si="129"/>
        <v>2990.2820000000002</v>
      </c>
      <c r="AS214" s="79">
        <f t="shared" si="130"/>
        <v>2742.8820000000001</v>
      </c>
      <c r="AT214" s="79">
        <f t="shared" si="131"/>
        <v>5733.1640000000007</v>
      </c>
      <c r="AU214" s="79">
        <f t="shared" si="132"/>
        <v>231.06100000000001</v>
      </c>
      <c r="AV214" s="79">
        <f t="shared" si="133"/>
        <v>3682.239</v>
      </c>
      <c r="AW214" s="79">
        <f t="shared" si="134"/>
        <v>621.70699999999999</v>
      </c>
      <c r="AX214" s="79">
        <f t="shared" si="135"/>
        <v>271.03399999999999</v>
      </c>
      <c r="AY214" s="79">
        <f t="shared" si="136"/>
        <v>371.86</v>
      </c>
      <c r="AZ214" s="79">
        <f t="shared" si="137"/>
        <v>1096.962</v>
      </c>
      <c r="BA214" s="79">
        <f t="shared" si="138"/>
        <v>2883.625</v>
      </c>
      <c r="BB214" s="79">
        <f t="shared" si="139"/>
        <v>9158.4879999999994</v>
      </c>
      <c r="BC214" s="79">
        <f t="shared" si="140"/>
        <v>3365.681</v>
      </c>
      <c r="BD214" s="79">
        <f t="shared" si="141"/>
        <v>118.836</v>
      </c>
      <c r="BE214" s="79">
        <f t="shared" si="142"/>
        <v>492.75</v>
      </c>
    </row>
    <row r="215" spans="1:57" x14ac:dyDescent="0.2">
      <c r="A215" s="9">
        <v>42979</v>
      </c>
      <c r="B215" s="10">
        <v>31331.628000000001</v>
      </c>
      <c r="C215" s="10">
        <v>764.80499999999995</v>
      </c>
      <c r="D215" s="10">
        <v>4264.0959999999995</v>
      </c>
      <c r="E215" s="10">
        <v>58.704999999999998</v>
      </c>
      <c r="F215" s="10">
        <f t="shared" si="143"/>
        <v>36419.234000000004</v>
      </c>
      <c r="G215" s="10">
        <v>3765.6819999999998</v>
      </c>
      <c r="H215" s="10">
        <v>1465.165</v>
      </c>
      <c r="I215" s="10">
        <v>413.26600000000002</v>
      </c>
      <c r="J215" s="10">
        <v>2061.1439999999998</v>
      </c>
      <c r="K215" s="10">
        <v>1558.702</v>
      </c>
      <c r="L215" s="10">
        <v>1400.7360000000001</v>
      </c>
      <c r="M215" s="10">
        <f t="shared" si="144"/>
        <v>10664.695</v>
      </c>
      <c r="N215" s="10">
        <v>2466.8539999999998</v>
      </c>
      <c r="O215" s="10">
        <v>2322.422</v>
      </c>
      <c r="P215" s="10">
        <f t="shared" si="145"/>
        <v>4789.2759999999998</v>
      </c>
      <c r="Q215" s="10">
        <v>195.89500000000001</v>
      </c>
      <c r="R215" s="10">
        <v>3392.6950000000002</v>
      </c>
      <c r="S215" s="10">
        <v>566.57500000000005</v>
      </c>
      <c r="T215" s="10">
        <v>235.863</v>
      </c>
      <c r="U215" s="10">
        <v>306.70400000000001</v>
      </c>
      <c r="V215" s="10">
        <v>1069.9739999999999</v>
      </c>
      <c r="W215" s="10">
        <v>2555.54</v>
      </c>
      <c r="X215" s="10">
        <f t="shared" si="146"/>
        <v>8323.2459999999992</v>
      </c>
      <c r="Y215" s="10">
        <v>2787.9209999999998</v>
      </c>
      <c r="Z215" s="10">
        <v>112.34399999999999</v>
      </c>
      <c r="AA215" s="10">
        <v>456.67599999999999</v>
      </c>
      <c r="AB215" s="84">
        <f t="shared" si="118"/>
        <v>112090.59079999999</v>
      </c>
      <c r="AC215" s="12"/>
      <c r="AH215" s="84">
        <f t="shared" si="119"/>
        <v>112090.59080000001</v>
      </c>
      <c r="AI215" s="103">
        <f t="shared" si="120"/>
        <v>42979</v>
      </c>
      <c r="AJ215" s="79">
        <f t="shared" si="121"/>
        <v>36419.234000000004</v>
      </c>
      <c r="AK215" s="79">
        <f t="shared" si="122"/>
        <v>3765.6819999999998</v>
      </c>
      <c r="AL215" s="79">
        <f t="shared" si="123"/>
        <v>1465.165</v>
      </c>
      <c r="AM215" s="79">
        <f t="shared" si="124"/>
        <v>413.26600000000002</v>
      </c>
      <c r="AN215" s="79">
        <f t="shared" si="125"/>
        <v>2061.1439999999998</v>
      </c>
      <c r="AO215" s="79">
        <f t="shared" si="126"/>
        <v>1558.702</v>
      </c>
      <c r="AP215" s="79">
        <f t="shared" si="127"/>
        <v>1400.7360000000001</v>
      </c>
      <c r="AQ215" s="79">
        <f t="shared" si="128"/>
        <v>10664.695</v>
      </c>
      <c r="AR215" s="79">
        <f t="shared" si="129"/>
        <v>2466.8539999999998</v>
      </c>
      <c r="AS215" s="79">
        <f t="shared" si="130"/>
        <v>2322.422</v>
      </c>
      <c r="AT215" s="79">
        <f t="shared" si="131"/>
        <v>4789.2759999999998</v>
      </c>
      <c r="AU215" s="79">
        <f t="shared" si="132"/>
        <v>195.89500000000001</v>
      </c>
      <c r="AV215" s="79">
        <f t="shared" si="133"/>
        <v>3392.6950000000002</v>
      </c>
      <c r="AW215" s="79">
        <f t="shared" si="134"/>
        <v>566.57500000000005</v>
      </c>
      <c r="AX215" s="79">
        <f t="shared" si="135"/>
        <v>235.863</v>
      </c>
      <c r="AY215" s="79">
        <f t="shared" si="136"/>
        <v>306.70400000000001</v>
      </c>
      <c r="AZ215" s="79">
        <f t="shared" si="137"/>
        <v>1069.9739999999999</v>
      </c>
      <c r="BA215" s="79">
        <f t="shared" si="138"/>
        <v>2555.54</v>
      </c>
      <c r="BB215" s="79">
        <f t="shared" si="139"/>
        <v>8323.2459999999992</v>
      </c>
      <c r="BC215" s="79">
        <f t="shared" si="140"/>
        <v>2787.9209999999998</v>
      </c>
      <c r="BD215" s="79">
        <f t="shared" si="141"/>
        <v>112.34399999999999</v>
      </c>
      <c r="BE215" s="79">
        <f t="shared" si="142"/>
        <v>456.67599999999999</v>
      </c>
    </row>
    <row r="216" spans="1:57" x14ac:dyDescent="0.2">
      <c r="A216" s="9">
        <v>43009</v>
      </c>
      <c r="B216" s="10">
        <v>33762.639999999999</v>
      </c>
      <c r="C216" s="10">
        <v>893.66499999999996</v>
      </c>
      <c r="D216" s="10">
        <v>4516.71</v>
      </c>
      <c r="E216" s="10">
        <v>92.87</v>
      </c>
      <c r="F216" s="10">
        <f t="shared" si="143"/>
        <v>39265.885000000002</v>
      </c>
      <c r="G216" s="10">
        <v>4054.0709999999999</v>
      </c>
      <c r="H216" s="10">
        <v>1458.867</v>
      </c>
      <c r="I216" s="10">
        <v>412.75900000000001</v>
      </c>
      <c r="J216" s="10">
        <v>2159.2809999999999</v>
      </c>
      <c r="K216" s="10">
        <v>1581.856</v>
      </c>
      <c r="L216" s="10">
        <v>1417.8810000000001</v>
      </c>
      <c r="M216" s="10">
        <f t="shared" si="144"/>
        <v>11084.715</v>
      </c>
      <c r="N216" s="10">
        <v>2779.7739999999999</v>
      </c>
      <c r="O216" s="10">
        <v>2545.0360000000001</v>
      </c>
      <c r="P216" s="10">
        <f t="shared" si="145"/>
        <v>5324.8099999999995</v>
      </c>
      <c r="Q216" s="10">
        <v>217.4</v>
      </c>
      <c r="R216" s="10">
        <v>3652.1239999999998</v>
      </c>
      <c r="S216" s="10">
        <v>608.13499999999999</v>
      </c>
      <c r="T216" s="10">
        <v>264.45100000000002</v>
      </c>
      <c r="U216" s="10">
        <v>328.858</v>
      </c>
      <c r="V216" s="10">
        <v>1294.076</v>
      </c>
      <c r="W216" s="10">
        <v>2784.248</v>
      </c>
      <c r="X216" s="10">
        <f t="shared" si="146"/>
        <v>9149.2919999999995</v>
      </c>
      <c r="Y216" s="10">
        <v>3149.69</v>
      </c>
      <c r="Z216" s="10">
        <v>133.74799999999999</v>
      </c>
      <c r="AA216" s="10">
        <v>466.96100000000001</v>
      </c>
      <c r="AB216" s="84">
        <f t="shared" si="118"/>
        <v>122664.04980000002</v>
      </c>
      <c r="AC216" s="12"/>
      <c r="AH216" s="84">
        <f t="shared" si="119"/>
        <v>122664.04980000001</v>
      </c>
      <c r="AI216" s="103">
        <f t="shared" si="120"/>
        <v>43009</v>
      </c>
      <c r="AJ216" s="79">
        <f t="shared" si="121"/>
        <v>39265.885000000002</v>
      </c>
      <c r="AK216" s="79">
        <f t="shared" si="122"/>
        <v>4054.0709999999999</v>
      </c>
      <c r="AL216" s="79">
        <f t="shared" si="123"/>
        <v>1458.867</v>
      </c>
      <c r="AM216" s="79">
        <f t="shared" si="124"/>
        <v>412.75900000000001</v>
      </c>
      <c r="AN216" s="79">
        <f t="shared" si="125"/>
        <v>2159.2809999999999</v>
      </c>
      <c r="AO216" s="79">
        <f t="shared" si="126"/>
        <v>1581.856</v>
      </c>
      <c r="AP216" s="79">
        <f t="shared" si="127"/>
        <v>1417.8810000000001</v>
      </c>
      <c r="AQ216" s="79">
        <f t="shared" si="128"/>
        <v>11084.715</v>
      </c>
      <c r="AR216" s="79">
        <f t="shared" si="129"/>
        <v>2779.7739999999999</v>
      </c>
      <c r="AS216" s="79">
        <f t="shared" si="130"/>
        <v>2545.0360000000001</v>
      </c>
      <c r="AT216" s="79">
        <f t="shared" si="131"/>
        <v>5324.8099999999995</v>
      </c>
      <c r="AU216" s="79">
        <f t="shared" si="132"/>
        <v>217.4</v>
      </c>
      <c r="AV216" s="79">
        <f t="shared" si="133"/>
        <v>3652.1239999999998</v>
      </c>
      <c r="AW216" s="79">
        <f t="shared" si="134"/>
        <v>608.13499999999999</v>
      </c>
      <c r="AX216" s="79">
        <f t="shared" si="135"/>
        <v>264.45100000000002</v>
      </c>
      <c r="AY216" s="79">
        <f t="shared" si="136"/>
        <v>328.858</v>
      </c>
      <c r="AZ216" s="79">
        <f t="shared" si="137"/>
        <v>1294.076</v>
      </c>
      <c r="BA216" s="79">
        <f t="shared" si="138"/>
        <v>2784.248</v>
      </c>
      <c r="BB216" s="79">
        <f t="shared" si="139"/>
        <v>9149.2919999999995</v>
      </c>
      <c r="BC216" s="79">
        <f t="shared" si="140"/>
        <v>3149.69</v>
      </c>
      <c r="BD216" s="79">
        <f t="shared" si="141"/>
        <v>133.74799999999999</v>
      </c>
      <c r="BE216" s="79">
        <f t="shared" si="142"/>
        <v>466.96100000000001</v>
      </c>
    </row>
    <row r="217" spans="1:57" s="6" customFormat="1" x14ac:dyDescent="0.2">
      <c r="A217" s="9">
        <v>43040</v>
      </c>
      <c r="B217" s="10">
        <v>33519.508000000002</v>
      </c>
      <c r="C217" s="10">
        <v>1129.3420000000001</v>
      </c>
      <c r="D217" s="10">
        <v>4126.4520000000002</v>
      </c>
      <c r="E217" s="10">
        <v>87.063999999999993</v>
      </c>
      <c r="F217" s="10">
        <f t="shared" si="143"/>
        <v>38862.365999999995</v>
      </c>
      <c r="G217" s="10">
        <v>4117.2269999999999</v>
      </c>
      <c r="H217" s="10">
        <v>1406.19</v>
      </c>
      <c r="I217" s="10">
        <v>392.38200000000001</v>
      </c>
      <c r="J217" s="10">
        <v>1970.5419999999999</v>
      </c>
      <c r="K217" s="10">
        <v>1527.1969999999999</v>
      </c>
      <c r="L217" s="10">
        <v>1357.4770000000001</v>
      </c>
      <c r="M217" s="10">
        <f t="shared" si="144"/>
        <v>10771.014999999999</v>
      </c>
      <c r="N217" s="10">
        <v>2705.5030000000002</v>
      </c>
      <c r="O217" s="10">
        <v>2534.1060000000002</v>
      </c>
      <c r="P217" s="10">
        <f t="shared" si="145"/>
        <v>5239.6090000000004</v>
      </c>
      <c r="Q217" s="10">
        <v>214.00299999999999</v>
      </c>
      <c r="R217" s="10">
        <v>3503.6729999999998</v>
      </c>
      <c r="S217" s="10">
        <v>633.66899999999998</v>
      </c>
      <c r="T217" s="10">
        <v>252.09100000000001</v>
      </c>
      <c r="U217" s="10">
        <v>328.20800000000003</v>
      </c>
      <c r="V217" s="10">
        <v>1101.0920000000001</v>
      </c>
      <c r="W217" s="10">
        <v>2784.2469999999998</v>
      </c>
      <c r="X217" s="10">
        <f t="shared" si="146"/>
        <v>8816.9830000000002</v>
      </c>
      <c r="Y217" s="10">
        <v>3315.2220000000002</v>
      </c>
      <c r="Z217" s="10">
        <v>138.06700000000001</v>
      </c>
      <c r="AA217" s="10">
        <v>498.90699999999998</v>
      </c>
      <c r="AB217" s="84">
        <f t="shared" si="118"/>
        <v>122118.55559999999</v>
      </c>
      <c r="AC217" s="12"/>
      <c r="AH217" s="84">
        <f t="shared" si="119"/>
        <v>122118.55560000001</v>
      </c>
      <c r="AI217" s="103">
        <f t="shared" si="120"/>
        <v>43040</v>
      </c>
      <c r="AJ217" s="79">
        <f t="shared" si="121"/>
        <v>38862.365999999995</v>
      </c>
      <c r="AK217" s="79">
        <f t="shared" si="122"/>
        <v>4117.2269999999999</v>
      </c>
      <c r="AL217" s="79">
        <f t="shared" si="123"/>
        <v>1406.19</v>
      </c>
      <c r="AM217" s="79">
        <f t="shared" si="124"/>
        <v>392.38200000000001</v>
      </c>
      <c r="AN217" s="79">
        <f t="shared" si="125"/>
        <v>1970.5419999999999</v>
      </c>
      <c r="AO217" s="79">
        <f t="shared" si="126"/>
        <v>1527.1969999999999</v>
      </c>
      <c r="AP217" s="79">
        <f t="shared" si="127"/>
        <v>1357.4770000000001</v>
      </c>
      <c r="AQ217" s="79">
        <f t="shared" si="128"/>
        <v>10771.014999999999</v>
      </c>
      <c r="AR217" s="79">
        <f t="shared" si="129"/>
        <v>2705.5030000000002</v>
      </c>
      <c r="AS217" s="79">
        <f t="shared" si="130"/>
        <v>2534.1060000000002</v>
      </c>
      <c r="AT217" s="79">
        <f t="shared" si="131"/>
        <v>5239.6090000000004</v>
      </c>
      <c r="AU217" s="79">
        <f t="shared" si="132"/>
        <v>214.00299999999999</v>
      </c>
      <c r="AV217" s="79">
        <f t="shared" si="133"/>
        <v>3503.6729999999998</v>
      </c>
      <c r="AW217" s="79">
        <f t="shared" si="134"/>
        <v>633.66899999999998</v>
      </c>
      <c r="AX217" s="79">
        <f t="shared" si="135"/>
        <v>252.09100000000001</v>
      </c>
      <c r="AY217" s="79">
        <f t="shared" si="136"/>
        <v>328.20800000000003</v>
      </c>
      <c r="AZ217" s="79">
        <f t="shared" si="137"/>
        <v>1101.0920000000001</v>
      </c>
      <c r="BA217" s="79">
        <f t="shared" si="138"/>
        <v>2784.2469999999998</v>
      </c>
      <c r="BB217" s="79">
        <f t="shared" si="139"/>
        <v>8816.9830000000002</v>
      </c>
      <c r="BC217" s="79">
        <f t="shared" si="140"/>
        <v>3315.2220000000002</v>
      </c>
      <c r="BD217" s="79">
        <f t="shared" si="141"/>
        <v>138.06700000000001</v>
      </c>
      <c r="BE217" s="79">
        <f t="shared" si="142"/>
        <v>498.90699999999998</v>
      </c>
    </row>
    <row r="218" spans="1:57" x14ac:dyDescent="0.2">
      <c r="A218" s="9">
        <v>43070</v>
      </c>
      <c r="B218" s="10">
        <v>33062.716999999997</v>
      </c>
      <c r="C218" s="10">
        <v>1229.114</v>
      </c>
      <c r="D218" s="10">
        <v>3913.1640000000002</v>
      </c>
      <c r="E218" s="10">
        <v>69.884</v>
      </c>
      <c r="F218" s="10">
        <f t="shared" si="143"/>
        <v>38274.878999999994</v>
      </c>
      <c r="G218" s="10">
        <v>3630.5439999999999</v>
      </c>
      <c r="H218" s="10">
        <v>1243.2180000000001</v>
      </c>
      <c r="I218" s="10">
        <v>394.524</v>
      </c>
      <c r="J218" s="10">
        <v>2069.951</v>
      </c>
      <c r="K218" s="10">
        <v>1612.896</v>
      </c>
      <c r="L218" s="10">
        <v>1185.7159999999999</v>
      </c>
      <c r="M218" s="10">
        <f t="shared" si="144"/>
        <v>10136.849</v>
      </c>
      <c r="N218" s="10">
        <v>2556.7020000000002</v>
      </c>
      <c r="O218" s="10">
        <v>2387.2469999999998</v>
      </c>
      <c r="P218" s="10">
        <f t="shared" si="145"/>
        <v>4943.9490000000005</v>
      </c>
      <c r="Q218" s="10">
        <v>218.98599999999999</v>
      </c>
      <c r="R218" s="10">
        <v>3434.46</v>
      </c>
      <c r="S218" s="10">
        <v>599.14300000000003</v>
      </c>
      <c r="T218" s="10">
        <v>223.86199999999999</v>
      </c>
      <c r="U218" s="10">
        <v>430.971</v>
      </c>
      <c r="V218" s="10">
        <v>1085.722</v>
      </c>
      <c r="W218" s="10">
        <v>2637.7420000000002</v>
      </c>
      <c r="X218" s="10">
        <f t="shared" si="146"/>
        <v>8630.8860000000004</v>
      </c>
      <c r="Y218" s="10">
        <v>3407.2710000000002</v>
      </c>
      <c r="Z218" s="10">
        <v>126.72199999999999</v>
      </c>
      <c r="AA218" s="10">
        <v>520.62699999999995</v>
      </c>
      <c r="AB218" s="84">
        <f t="shared" si="118"/>
        <v>120622.28659999999</v>
      </c>
      <c r="AC218" s="12"/>
      <c r="AH218" s="84">
        <f t="shared" si="119"/>
        <v>120622.28659999999</v>
      </c>
      <c r="AI218" s="103">
        <f t="shared" si="120"/>
        <v>43070</v>
      </c>
      <c r="AJ218" s="79">
        <f t="shared" si="121"/>
        <v>38274.878999999994</v>
      </c>
      <c r="AK218" s="79">
        <f t="shared" si="122"/>
        <v>3630.5439999999999</v>
      </c>
      <c r="AL218" s="79">
        <f t="shared" si="123"/>
        <v>1243.2180000000001</v>
      </c>
      <c r="AM218" s="79">
        <f t="shared" si="124"/>
        <v>394.524</v>
      </c>
      <c r="AN218" s="79">
        <f t="shared" si="125"/>
        <v>2069.951</v>
      </c>
      <c r="AO218" s="79">
        <f t="shared" si="126"/>
        <v>1612.896</v>
      </c>
      <c r="AP218" s="79">
        <f t="shared" si="127"/>
        <v>1185.7159999999999</v>
      </c>
      <c r="AQ218" s="79">
        <f t="shared" si="128"/>
        <v>10136.849</v>
      </c>
      <c r="AR218" s="79">
        <f t="shared" si="129"/>
        <v>2556.7020000000002</v>
      </c>
      <c r="AS218" s="79">
        <f t="shared" si="130"/>
        <v>2387.2469999999998</v>
      </c>
      <c r="AT218" s="79">
        <f t="shared" si="131"/>
        <v>4943.9490000000005</v>
      </c>
      <c r="AU218" s="79">
        <f t="shared" si="132"/>
        <v>218.98599999999999</v>
      </c>
      <c r="AV218" s="79">
        <f t="shared" si="133"/>
        <v>3434.46</v>
      </c>
      <c r="AW218" s="79">
        <f t="shared" si="134"/>
        <v>599.14300000000003</v>
      </c>
      <c r="AX218" s="79">
        <f t="shared" si="135"/>
        <v>223.86199999999999</v>
      </c>
      <c r="AY218" s="79">
        <f t="shared" si="136"/>
        <v>430.971</v>
      </c>
      <c r="AZ218" s="79">
        <f t="shared" si="137"/>
        <v>1085.722</v>
      </c>
      <c r="BA218" s="79">
        <f t="shared" si="138"/>
        <v>2637.7420000000002</v>
      </c>
      <c r="BB218" s="79">
        <f t="shared" si="139"/>
        <v>8630.8860000000004</v>
      </c>
      <c r="BC218" s="79">
        <f t="shared" si="140"/>
        <v>3407.2710000000002</v>
      </c>
      <c r="BD218" s="79">
        <f t="shared" si="141"/>
        <v>126.72199999999999</v>
      </c>
      <c r="BE218" s="79">
        <f t="shared" si="142"/>
        <v>520.62699999999995</v>
      </c>
    </row>
    <row r="219" spans="1:57" s="6" customFormat="1" x14ac:dyDescent="0.2">
      <c r="A219" s="9">
        <v>43101</v>
      </c>
      <c r="B219" s="10">
        <v>34703.972000000002</v>
      </c>
      <c r="C219" s="10">
        <v>623.15599999999995</v>
      </c>
      <c r="D219" s="10">
        <v>3883.5390000000002</v>
      </c>
      <c r="E219" s="10">
        <v>77.897999999999996</v>
      </c>
      <c r="F219" s="10">
        <f t="shared" si="143"/>
        <v>39288.565000000002</v>
      </c>
      <c r="G219" s="10">
        <v>3939.1210000000001</v>
      </c>
      <c r="H219" s="10">
        <v>1286.0239999999999</v>
      </c>
      <c r="I219" s="10">
        <v>341.98599999999999</v>
      </c>
      <c r="J219" s="10">
        <v>2040.508</v>
      </c>
      <c r="K219" s="10">
        <v>1689.0740000000001</v>
      </c>
      <c r="L219" s="10">
        <v>1182.73</v>
      </c>
      <c r="M219" s="10">
        <f t="shared" si="144"/>
        <v>10479.442999999999</v>
      </c>
      <c r="N219" s="10">
        <v>2799.8850000000002</v>
      </c>
      <c r="O219" s="10">
        <v>2458.41</v>
      </c>
      <c r="P219" s="10">
        <f t="shared" si="145"/>
        <v>5258.2950000000001</v>
      </c>
      <c r="Q219" s="10">
        <v>244.45099999999999</v>
      </c>
      <c r="R219" s="10">
        <v>3527.509</v>
      </c>
      <c r="S219" s="10">
        <v>647.82299999999998</v>
      </c>
      <c r="T219" s="10">
        <v>255.83099999999999</v>
      </c>
      <c r="U219" s="10">
        <v>359.47300000000001</v>
      </c>
      <c r="V219" s="10">
        <v>1131.2</v>
      </c>
      <c r="W219" s="10">
        <v>2791.7069999999999</v>
      </c>
      <c r="X219" s="10">
        <f t="shared" si="146"/>
        <v>8957.9940000000006</v>
      </c>
      <c r="Y219" s="10">
        <v>3142.2089999999998</v>
      </c>
      <c r="Z219" s="10">
        <v>103.67400000000001</v>
      </c>
      <c r="AA219" s="10">
        <v>596.73500000000001</v>
      </c>
      <c r="AB219" s="84">
        <f t="shared" si="118"/>
        <v>121145.34900000002</v>
      </c>
      <c r="AC219" s="12"/>
      <c r="AH219" s="84">
        <f t="shared" si="119"/>
        <v>121145.34900000002</v>
      </c>
      <c r="AI219" s="103">
        <f t="shared" si="120"/>
        <v>43101</v>
      </c>
      <c r="AJ219" s="79">
        <f t="shared" si="121"/>
        <v>39288.565000000002</v>
      </c>
      <c r="AK219" s="79">
        <f t="shared" si="122"/>
        <v>3939.1210000000001</v>
      </c>
      <c r="AL219" s="79">
        <f t="shared" si="123"/>
        <v>1286.0239999999999</v>
      </c>
      <c r="AM219" s="79">
        <f t="shared" si="124"/>
        <v>341.98599999999999</v>
      </c>
      <c r="AN219" s="79">
        <f t="shared" si="125"/>
        <v>2040.508</v>
      </c>
      <c r="AO219" s="79">
        <f t="shared" si="126"/>
        <v>1689.0740000000001</v>
      </c>
      <c r="AP219" s="79">
        <f t="shared" si="127"/>
        <v>1182.73</v>
      </c>
      <c r="AQ219" s="79">
        <f t="shared" si="128"/>
        <v>10479.442999999999</v>
      </c>
      <c r="AR219" s="79">
        <f t="shared" si="129"/>
        <v>2799.8850000000002</v>
      </c>
      <c r="AS219" s="79">
        <f t="shared" si="130"/>
        <v>2458.41</v>
      </c>
      <c r="AT219" s="79">
        <f t="shared" si="131"/>
        <v>5258.2950000000001</v>
      </c>
      <c r="AU219" s="79">
        <f t="shared" si="132"/>
        <v>244.45099999999999</v>
      </c>
      <c r="AV219" s="79">
        <f t="shared" si="133"/>
        <v>3527.509</v>
      </c>
      <c r="AW219" s="79">
        <f t="shared" si="134"/>
        <v>647.82299999999998</v>
      </c>
      <c r="AX219" s="79">
        <f t="shared" si="135"/>
        <v>255.83099999999999</v>
      </c>
      <c r="AY219" s="79">
        <f t="shared" si="136"/>
        <v>359.47300000000001</v>
      </c>
      <c r="AZ219" s="79">
        <f t="shared" si="137"/>
        <v>1131.2</v>
      </c>
      <c r="BA219" s="79">
        <f t="shared" si="138"/>
        <v>2791.7069999999999</v>
      </c>
      <c r="BB219" s="79">
        <f t="shared" si="139"/>
        <v>8957.9940000000006</v>
      </c>
      <c r="BC219" s="79">
        <f t="shared" si="140"/>
        <v>3142.2089999999998</v>
      </c>
      <c r="BD219" s="79">
        <f t="shared" si="141"/>
        <v>103.67400000000001</v>
      </c>
      <c r="BE219" s="79">
        <f t="shared" si="142"/>
        <v>596.73500000000001</v>
      </c>
    </row>
    <row r="220" spans="1:57" s="6" customFormat="1" x14ac:dyDescent="0.2">
      <c r="A220" s="9">
        <v>43132</v>
      </c>
      <c r="B220" s="10">
        <v>30532.951000000001</v>
      </c>
      <c r="C220" s="10">
        <v>1057.425</v>
      </c>
      <c r="D220" s="10">
        <v>3627.2860000000001</v>
      </c>
      <c r="E220" s="10">
        <v>58.652999999999999</v>
      </c>
      <c r="F220" s="10">
        <f t="shared" si="143"/>
        <v>35276.314999999995</v>
      </c>
      <c r="G220" s="10">
        <v>3566.67</v>
      </c>
      <c r="H220" s="10">
        <v>1134.5170000000001</v>
      </c>
      <c r="I220" s="10">
        <v>320.16199999999998</v>
      </c>
      <c r="J220" s="10">
        <v>1881.7149999999999</v>
      </c>
      <c r="K220" s="10">
        <v>1520.9929999999999</v>
      </c>
      <c r="L220" s="10">
        <v>1150.364</v>
      </c>
      <c r="M220" s="10">
        <f t="shared" si="144"/>
        <v>9574.4210000000003</v>
      </c>
      <c r="N220" s="10">
        <v>2486.201</v>
      </c>
      <c r="O220" s="10">
        <v>2235.4769999999999</v>
      </c>
      <c r="P220" s="10">
        <f t="shared" si="145"/>
        <v>4721.6779999999999</v>
      </c>
      <c r="Q220" s="10">
        <v>237.37899999999999</v>
      </c>
      <c r="R220" s="10">
        <v>3206.7640000000001</v>
      </c>
      <c r="S220" s="10">
        <v>573.99900000000002</v>
      </c>
      <c r="T220" s="10">
        <v>231.75</v>
      </c>
      <c r="U220" s="10">
        <v>324.78199999999998</v>
      </c>
      <c r="V220" s="10">
        <v>1087.124</v>
      </c>
      <c r="W220" s="10">
        <v>2574.6149999999998</v>
      </c>
      <c r="X220" s="10">
        <f t="shared" si="146"/>
        <v>8236.4130000000005</v>
      </c>
      <c r="Y220" s="10">
        <v>3239.8580000000002</v>
      </c>
      <c r="Z220" s="10">
        <v>137.47200000000001</v>
      </c>
      <c r="AA220" s="10">
        <v>667.80100000000004</v>
      </c>
      <c r="AB220" s="84">
        <f t="shared" si="118"/>
        <v>114116.0778</v>
      </c>
      <c r="AC220" s="12"/>
      <c r="AH220" s="84">
        <f t="shared" si="119"/>
        <v>114116.07780000001</v>
      </c>
      <c r="AI220" s="103">
        <f t="shared" si="120"/>
        <v>43132</v>
      </c>
      <c r="AJ220" s="79">
        <f t="shared" si="121"/>
        <v>35276.314999999995</v>
      </c>
      <c r="AK220" s="79">
        <f t="shared" si="122"/>
        <v>3566.67</v>
      </c>
      <c r="AL220" s="79">
        <f t="shared" si="123"/>
        <v>1134.5170000000001</v>
      </c>
      <c r="AM220" s="79">
        <f t="shared" si="124"/>
        <v>320.16199999999998</v>
      </c>
      <c r="AN220" s="79">
        <f t="shared" si="125"/>
        <v>1881.7149999999999</v>
      </c>
      <c r="AO220" s="79">
        <f t="shared" si="126"/>
        <v>1520.9929999999999</v>
      </c>
      <c r="AP220" s="79">
        <f t="shared" si="127"/>
        <v>1150.364</v>
      </c>
      <c r="AQ220" s="79">
        <f t="shared" si="128"/>
        <v>9574.4210000000003</v>
      </c>
      <c r="AR220" s="79">
        <f t="shared" si="129"/>
        <v>2486.201</v>
      </c>
      <c r="AS220" s="79">
        <f t="shared" si="130"/>
        <v>2235.4769999999999</v>
      </c>
      <c r="AT220" s="79">
        <f t="shared" si="131"/>
        <v>4721.6779999999999</v>
      </c>
      <c r="AU220" s="79">
        <f t="shared" si="132"/>
        <v>237.37899999999999</v>
      </c>
      <c r="AV220" s="79">
        <f t="shared" si="133"/>
        <v>3206.7640000000001</v>
      </c>
      <c r="AW220" s="79">
        <f t="shared" si="134"/>
        <v>573.99900000000002</v>
      </c>
      <c r="AX220" s="79">
        <f t="shared" si="135"/>
        <v>231.75</v>
      </c>
      <c r="AY220" s="79">
        <f t="shared" si="136"/>
        <v>324.78199999999998</v>
      </c>
      <c r="AZ220" s="79">
        <f t="shared" si="137"/>
        <v>1087.124</v>
      </c>
      <c r="BA220" s="79">
        <f t="shared" si="138"/>
        <v>2574.6149999999998</v>
      </c>
      <c r="BB220" s="79">
        <f t="shared" si="139"/>
        <v>8236.4130000000005</v>
      </c>
      <c r="BC220" s="79">
        <f t="shared" si="140"/>
        <v>3239.8580000000002</v>
      </c>
      <c r="BD220" s="79">
        <f t="shared" si="141"/>
        <v>137.47200000000001</v>
      </c>
      <c r="BE220" s="79">
        <f t="shared" si="142"/>
        <v>667.80100000000004</v>
      </c>
    </row>
    <row r="221" spans="1:57" s="14" customFormat="1" x14ac:dyDescent="0.2">
      <c r="A221" s="13">
        <v>43160</v>
      </c>
      <c r="B221" s="10">
        <v>32531.399000000001</v>
      </c>
      <c r="C221" s="10">
        <v>863.81299999999999</v>
      </c>
      <c r="D221" s="10">
        <v>4183.2430000000004</v>
      </c>
      <c r="E221" s="10">
        <v>72.683999999999997</v>
      </c>
      <c r="F221" s="10">
        <f t="shared" si="143"/>
        <v>37651.139000000003</v>
      </c>
      <c r="G221" s="10">
        <v>3822.616</v>
      </c>
      <c r="H221" s="10">
        <v>1388.556</v>
      </c>
      <c r="I221" s="10">
        <v>376.54599999999999</v>
      </c>
      <c r="J221" s="10">
        <v>2123.27</v>
      </c>
      <c r="K221" s="10">
        <v>1622.12</v>
      </c>
      <c r="L221" s="10">
        <v>1314.1</v>
      </c>
      <c r="M221" s="10">
        <f t="shared" si="144"/>
        <v>10647.208000000001</v>
      </c>
      <c r="N221" s="10">
        <v>2797.7629999999999</v>
      </c>
      <c r="O221" s="10">
        <v>2368.3739999999998</v>
      </c>
      <c r="P221" s="10">
        <f t="shared" si="145"/>
        <v>5166.1369999999997</v>
      </c>
      <c r="Q221" s="10">
        <v>198.125</v>
      </c>
      <c r="R221" s="10">
        <v>3504.9110000000001</v>
      </c>
      <c r="S221" s="10">
        <v>589.94799999999998</v>
      </c>
      <c r="T221" s="10">
        <v>241.87299999999999</v>
      </c>
      <c r="U221" s="10">
        <v>346.47899999999998</v>
      </c>
      <c r="V221" s="10">
        <v>1169.6990000000001</v>
      </c>
      <c r="W221" s="10">
        <v>2907.6370000000002</v>
      </c>
      <c r="X221" s="10">
        <f t="shared" si="146"/>
        <v>8958.6720000000005</v>
      </c>
      <c r="Y221" s="10">
        <v>3277.0360000000001</v>
      </c>
      <c r="Z221" s="10">
        <v>138.66</v>
      </c>
      <c r="AA221" s="10">
        <v>603.40599999999995</v>
      </c>
      <c r="AB221" s="84">
        <f t="shared" si="118"/>
        <v>121126.5668</v>
      </c>
      <c r="AC221" s="12"/>
      <c r="AH221" s="84">
        <f t="shared" si="119"/>
        <v>121126.56680000002</v>
      </c>
      <c r="AI221" s="103">
        <f t="shared" si="120"/>
        <v>43160</v>
      </c>
      <c r="AJ221" s="79">
        <f t="shared" si="121"/>
        <v>37651.139000000003</v>
      </c>
      <c r="AK221" s="79">
        <f t="shared" si="122"/>
        <v>3822.616</v>
      </c>
      <c r="AL221" s="79">
        <f t="shared" si="123"/>
        <v>1388.556</v>
      </c>
      <c r="AM221" s="79">
        <f t="shared" si="124"/>
        <v>376.54599999999999</v>
      </c>
      <c r="AN221" s="79">
        <f t="shared" si="125"/>
        <v>2123.27</v>
      </c>
      <c r="AO221" s="79">
        <f t="shared" si="126"/>
        <v>1622.12</v>
      </c>
      <c r="AP221" s="79">
        <f t="shared" si="127"/>
        <v>1314.1</v>
      </c>
      <c r="AQ221" s="79">
        <f t="shared" si="128"/>
        <v>10647.208000000001</v>
      </c>
      <c r="AR221" s="79">
        <f t="shared" si="129"/>
        <v>2797.7629999999999</v>
      </c>
      <c r="AS221" s="79">
        <f t="shared" si="130"/>
        <v>2368.3739999999998</v>
      </c>
      <c r="AT221" s="79">
        <f t="shared" si="131"/>
        <v>5166.1369999999997</v>
      </c>
      <c r="AU221" s="79">
        <f t="shared" si="132"/>
        <v>198.125</v>
      </c>
      <c r="AV221" s="79">
        <f t="shared" si="133"/>
        <v>3504.9110000000001</v>
      </c>
      <c r="AW221" s="79">
        <f t="shared" si="134"/>
        <v>589.94799999999998</v>
      </c>
      <c r="AX221" s="79">
        <f t="shared" si="135"/>
        <v>241.87299999999999</v>
      </c>
      <c r="AY221" s="79">
        <f t="shared" si="136"/>
        <v>346.47899999999998</v>
      </c>
      <c r="AZ221" s="79">
        <f t="shared" si="137"/>
        <v>1169.6990000000001</v>
      </c>
      <c r="BA221" s="79">
        <f t="shared" si="138"/>
        <v>2907.6370000000002</v>
      </c>
      <c r="BB221" s="79">
        <f t="shared" si="139"/>
        <v>8958.6720000000005</v>
      </c>
      <c r="BC221" s="79">
        <f t="shared" si="140"/>
        <v>3277.0360000000001</v>
      </c>
      <c r="BD221" s="79">
        <f t="shared" si="141"/>
        <v>138.66</v>
      </c>
      <c r="BE221" s="79">
        <f t="shared" si="142"/>
        <v>603.40599999999995</v>
      </c>
    </row>
    <row r="222" spans="1:57" x14ac:dyDescent="0.2">
      <c r="A222" s="9">
        <v>43191</v>
      </c>
      <c r="B222" s="10">
        <v>32141.366999999998</v>
      </c>
      <c r="C222" s="10">
        <v>547.68700000000001</v>
      </c>
      <c r="D222" s="10">
        <v>3994.931</v>
      </c>
      <c r="E222" s="10">
        <v>58.174999999999997</v>
      </c>
      <c r="F222" s="10">
        <f t="shared" si="143"/>
        <v>36742.160000000003</v>
      </c>
      <c r="G222" s="10">
        <v>3570.9319999999998</v>
      </c>
      <c r="H222" s="10">
        <v>1253.3879999999999</v>
      </c>
      <c r="I222" s="10">
        <v>348.92399999999998</v>
      </c>
      <c r="J222" s="10">
        <v>1980.7909999999999</v>
      </c>
      <c r="K222" s="10">
        <v>1653.1110000000001</v>
      </c>
      <c r="L222" s="10">
        <v>1312.2809999999999</v>
      </c>
      <c r="M222" s="10">
        <f t="shared" si="144"/>
        <v>10119.427</v>
      </c>
      <c r="N222" s="10">
        <v>2738.223</v>
      </c>
      <c r="O222" s="10">
        <v>2490.2080000000001</v>
      </c>
      <c r="P222" s="10">
        <f t="shared" si="145"/>
        <v>5228.4310000000005</v>
      </c>
      <c r="Q222" s="10">
        <v>245.845</v>
      </c>
      <c r="R222" s="10">
        <v>3450.7469999999998</v>
      </c>
      <c r="S222" s="10">
        <v>608.16200000000003</v>
      </c>
      <c r="T222" s="10">
        <v>238.61</v>
      </c>
      <c r="U222" s="10">
        <v>349.27800000000002</v>
      </c>
      <c r="V222" s="10">
        <v>1248.8119999999999</v>
      </c>
      <c r="W222" s="10">
        <v>2889.7629999999999</v>
      </c>
      <c r="X222" s="10">
        <f t="shared" si="146"/>
        <v>9031.2170000000006</v>
      </c>
      <c r="Y222" s="10">
        <v>2995.1179999999999</v>
      </c>
      <c r="Z222" s="10">
        <v>121.113</v>
      </c>
      <c r="AA222" s="10">
        <v>503.87</v>
      </c>
      <c r="AB222" s="84">
        <f t="shared" si="118"/>
        <v>117167.931</v>
      </c>
      <c r="AC222" s="12"/>
      <c r="AH222" s="84">
        <f t="shared" si="119"/>
        <v>117167.93100000001</v>
      </c>
      <c r="AI222" s="103">
        <f t="shared" si="120"/>
        <v>43191</v>
      </c>
      <c r="AJ222" s="79">
        <f t="shared" si="121"/>
        <v>36742.160000000003</v>
      </c>
      <c r="AK222" s="79">
        <f t="shared" si="122"/>
        <v>3570.9319999999998</v>
      </c>
      <c r="AL222" s="79">
        <f t="shared" si="123"/>
        <v>1253.3879999999999</v>
      </c>
      <c r="AM222" s="79">
        <f t="shared" si="124"/>
        <v>348.92399999999998</v>
      </c>
      <c r="AN222" s="79">
        <f t="shared" si="125"/>
        <v>1980.7909999999999</v>
      </c>
      <c r="AO222" s="79">
        <f t="shared" si="126"/>
        <v>1653.1110000000001</v>
      </c>
      <c r="AP222" s="79">
        <f t="shared" si="127"/>
        <v>1312.2809999999999</v>
      </c>
      <c r="AQ222" s="79">
        <f t="shared" si="128"/>
        <v>10119.427</v>
      </c>
      <c r="AR222" s="79">
        <f t="shared" si="129"/>
        <v>2738.223</v>
      </c>
      <c r="AS222" s="79">
        <f t="shared" si="130"/>
        <v>2490.2080000000001</v>
      </c>
      <c r="AT222" s="79">
        <f t="shared" si="131"/>
        <v>5228.4310000000005</v>
      </c>
      <c r="AU222" s="79">
        <f t="shared" si="132"/>
        <v>245.845</v>
      </c>
      <c r="AV222" s="79">
        <f t="shared" si="133"/>
        <v>3450.7469999999998</v>
      </c>
      <c r="AW222" s="79">
        <f t="shared" si="134"/>
        <v>608.16200000000003</v>
      </c>
      <c r="AX222" s="79">
        <f t="shared" si="135"/>
        <v>238.61</v>
      </c>
      <c r="AY222" s="79">
        <f t="shared" si="136"/>
        <v>349.27800000000002</v>
      </c>
      <c r="AZ222" s="79">
        <f t="shared" si="137"/>
        <v>1248.8119999999999</v>
      </c>
      <c r="BA222" s="79">
        <f t="shared" si="138"/>
        <v>2889.7629999999999</v>
      </c>
      <c r="BB222" s="79">
        <f t="shared" si="139"/>
        <v>9031.2170000000006</v>
      </c>
      <c r="BC222" s="79">
        <f t="shared" si="140"/>
        <v>2995.1179999999999</v>
      </c>
      <c r="BD222" s="79">
        <f t="shared" si="141"/>
        <v>121.113</v>
      </c>
      <c r="BE222" s="79">
        <f t="shared" si="142"/>
        <v>503.87</v>
      </c>
    </row>
    <row r="223" spans="1:57" x14ac:dyDescent="0.2">
      <c r="A223" s="9">
        <v>43221</v>
      </c>
      <c r="B223" s="10">
        <v>34128.284</v>
      </c>
      <c r="C223" s="10">
        <v>813.78300000000002</v>
      </c>
      <c r="D223" s="10">
        <v>4599.6319999999996</v>
      </c>
      <c r="E223" s="10">
        <v>55.825000000000003</v>
      </c>
      <c r="F223" s="10">
        <f t="shared" si="143"/>
        <v>39597.523999999998</v>
      </c>
      <c r="G223" s="10">
        <v>4778.7730000000001</v>
      </c>
      <c r="H223" s="10">
        <v>1533.9590000000001</v>
      </c>
      <c r="I223" s="10">
        <v>430.87599999999998</v>
      </c>
      <c r="J223" s="10">
        <v>2974.373</v>
      </c>
      <c r="K223" s="10">
        <v>2300.973</v>
      </c>
      <c r="L223" s="10">
        <v>1527.9970000000001</v>
      </c>
      <c r="M223" s="10">
        <f t="shared" si="144"/>
        <v>13546.950999999999</v>
      </c>
      <c r="N223" s="10">
        <v>2966.5140000000001</v>
      </c>
      <c r="O223" s="10">
        <v>2835.4740000000002</v>
      </c>
      <c r="P223" s="10">
        <f t="shared" si="145"/>
        <v>5801.9880000000003</v>
      </c>
      <c r="Q223" s="10">
        <v>288.774</v>
      </c>
      <c r="R223" s="10">
        <v>4607.4560000000001</v>
      </c>
      <c r="S223" s="10">
        <v>879.96400000000006</v>
      </c>
      <c r="T223" s="10">
        <v>327.15699999999998</v>
      </c>
      <c r="U223" s="10">
        <v>433.02</v>
      </c>
      <c r="V223" s="10">
        <v>1595.625</v>
      </c>
      <c r="W223" s="10">
        <v>3139.4050000000002</v>
      </c>
      <c r="X223" s="10">
        <f t="shared" si="146"/>
        <v>11271.401000000002</v>
      </c>
      <c r="Y223" s="10">
        <v>3673.5479999999998</v>
      </c>
      <c r="Z223" s="10">
        <v>165.24</v>
      </c>
      <c r="AA223" s="10">
        <v>656.67600000000004</v>
      </c>
      <c r="AB223" s="84">
        <f t="shared" si="118"/>
        <v>139763.17580000003</v>
      </c>
      <c r="AC223" s="12"/>
      <c r="AH223" s="84">
        <f t="shared" si="119"/>
        <v>139763.17580000003</v>
      </c>
      <c r="AI223" s="103">
        <f t="shared" si="120"/>
        <v>43221</v>
      </c>
      <c r="AJ223" s="79">
        <f t="shared" si="121"/>
        <v>39597.523999999998</v>
      </c>
      <c r="AK223" s="79">
        <f t="shared" si="122"/>
        <v>4778.7730000000001</v>
      </c>
      <c r="AL223" s="79">
        <f t="shared" si="123"/>
        <v>1533.9590000000001</v>
      </c>
      <c r="AM223" s="79">
        <f t="shared" si="124"/>
        <v>430.87599999999998</v>
      </c>
      <c r="AN223" s="79">
        <f t="shared" si="125"/>
        <v>2974.373</v>
      </c>
      <c r="AO223" s="79">
        <f t="shared" si="126"/>
        <v>2300.973</v>
      </c>
      <c r="AP223" s="79">
        <f t="shared" si="127"/>
        <v>1527.9970000000001</v>
      </c>
      <c r="AQ223" s="79">
        <f t="shared" si="128"/>
        <v>13546.950999999999</v>
      </c>
      <c r="AR223" s="79">
        <f t="shared" si="129"/>
        <v>2966.5140000000001</v>
      </c>
      <c r="AS223" s="79">
        <f t="shared" si="130"/>
        <v>2835.4740000000002</v>
      </c>
      <c r="AT223" s="79">
        <f t="shared" si="131"/>
        <v>5801.9880000000003</v>
      </c>
      <c r="AU223" s="79">
        <f t="shared" si="132"/>
        <v>288.774</v>
      </c>
      <c r="AV223" s="79">
        <f t="shared" si="133"/>
        <v>4607.4560000000001</v>
      </c>
      <c r="AW223" s="79">
        <f t="shared" si="134"/>
        <v>879.96400000000006</v>
      </c>
      <c r="AX223" s="79">
        <f t="shared" si="135"/>
        <v>327.15699999999998</v>
      </c>
      <c r="AY223" s="79">
        <f t="shared" si="136"/>
        <v>433.02</v>
      </c>
      <c r="AZ223" s="79">
        <f t="shared" si="137"/>
        <v>1595.625</v>
      </c>
      <c r="BA223" s="79">
        <f t="shared" si="138"/>
        <v>3139.4050000000002</v>
      </c>
      <c r="BB223" s="79">
        <f t="shared" si="139"/>
        <v>11271.401000000002</v>
      </c>
      <c r="BC223" s="79">
        <f t="shared" si="140"/>
        <v>3673.5479999999998</v>
      </c>
      <c r="BD223" s="79">
        <f t="shared" si="141"/>
        <v>165.24</v>
      </c>
      <c r="BE223" s="79">
        <f t="shared" si="142"/>
        <v>656.67600000000004</v>
      </c>
    </row>
    <row r="224" spans="1:57" s="6" customFormat="1" x14ac:dyDescent="0.2">
      <c r="A224" s="9">
        <v>43252</v>
      </c>
      <c r="B224" s="10">
        <v>30638.962</v>
      </c>
      <c r="C224" s="10">
        <v>631.548</v>
      </c>
      <c r="D224" s="10">
        <v>4123.0749999999998</v>
      </c>
      <c r="E224" s="10">
        <v>64.411000000000001</v>
      </c>
      <c r="F224" s="10">
        <f t="shared" si="143"/>
        <v>35457.995999999999</v>
      </c>
      <c r="G224" s="10">
        <v>3955.85</v>
      </c>
      <c r="H224" s="10">
        <v>1362.329</v>
      </c>
      <c r="I224" s="10">
        <v>393.11900000000003</v>
      </c>
      <c r="J224" s="10">
        <v>2018.5</v>
      </c>
      <c r="K224" s="10">
        <v>1430.502</v>
      </c>
      <c r="L224" s="10">
        <v>1425.4939999999999</v>
      </c>
      <c r="M224" s="10">
        <f t="shared" si="144"/>
        <v>10585.794</v>
      </c>
      <c r="N224" s="10">
        <v>2598.8609999999999</v>
      </c>
      <c r="O224" s="10">
        <v>2512.2170000000001</v>
      </c>
      <c r="P224" s="10">
        <f t="shared" si="145"/>
        <v>5111.0779999999995</v>
      </c>
      <c r="Q224" s="10">
        <v>203.01900000000001</v>
      </c>
      <c r="R224" s="10">
        <v>3253.1779999999999</v>
      </c>
      <c r="S224" s="10">
        <v>556.98400000000004</v>
      </c>
      <c r="T224" s="10">
        <v>202.67400000000001</v>
      </c>
      <c r="U224" s="10">
        <v>287.07499999999999</v>
      </c>
      <c r="V224" s="10">
        <v>1049.7</v>
      </c>
      <c r="W224" s="10">
        <v>2759.7159999999999</v>
      </c>
      <c r="X224" s="10">
        <f t="shared" si="146"/>
        <v>8312.3459999999995</v>
      </c>
      <c r="Y224" s="10">
        <v>2822.4870000000001</v>
      </c>
      <c r="Z224" s="10">
        <v>129.54400000000001</v>
      </c>
      <c r="AA224" s="10">
        <v>446.072</v>
      </c>
      <c r="AB224" s="84">
        <f t="shared" si="118"/>
        <v>111775.46060000001</v>
      </c>
      <c r="AC224" s="12"/>
      <c r="AH224" s="84">
        <f t="shared" si="119"/>
        <v>111775.46060000001</v>
      </c>
      <c r="AI224" s="103">
        <f t="shared" si="120"/>
        <v>43252</v>
      </c>
      <c r="AJ224" s="79">
        <f t="shared" si="121"/>
        <v>35457.995999999999</v>
      </c>
      <c r="AK224" s="79">
        <f t="shared" si="122"/>
        <v>3955.85</v>
      </c>
      <c r="AL224" s="79">
        <f t="shared" si="123"/>
        <v>1362.329</v>
      </c>
      <c r="AM224" s="79">
        <f t="shared" si="124"/>
        <v>393.11900000000003</v>
      </c>
      <c r="AN224" s="79">
        <f t="shared" si="125"/>
        <v>2018.5</v>
      </c>
      <c r="AO224" s="79">
        <f t="shared" si="126"/>
        <v>1430.502</v>
      </c>
      <c r="AP224" s="79">
        <f t="shared" si="127"/>
        <v>1425.4939999999999</v>
      </c>
      <c r="AQ224" s="79">
        <f t="shared" si="128"/>
        <v>10585.794</v>
      </c>
      <c r="AR224" s="79">
        <f t="shared" si="129"/>
        <v>2598.8609999999999</v>
      </c>
      <c r="AS224" s="79">
        <f t="shared" si="130"/>
        <v>2512.2170000000001</v>
      </c>
      <c r="AT224" s="79">
        <f t="shared" si="131"/>
        <v>5111.0779999999995</v>
      </c>
      <c r="AU224" s="79">
        <f t="shared" si="132"/>
        <v>203.01900000000001</v>
      </c>
      <c r="AV224" s="79">
        <f t="shared" si="133"/>
        <v>3253.1779999999999</v>
      </c>
      <c r="AW224" s="79">
        <f t="shared" si="134"/>
        <v>556.98400000000004</v>
      </c>
      <c r="AX224" s="79">
        <f t="shared" si="135"/>
        <v>202.67400000000001</v>
      </c>
      <c r="AY224" s="79">
        <f t="shared" si="136"/>
        <v>287.07499999999999</v>
      </c>
      <c r="AZ224" s="79">
        <f t="shared" si="137"/>
        <v>1049.7</v>
      </c>
      <c r="BA224" s="79">
        <f t="shared" si="138"/>
        <v>2759.7159999999999</v>
      </c>
      <c r="BB224" s="79">
        <f t="shared" si="139"/>
        <v>8312.3459999999995</v>
      </c>
      <c r="BC224" s="79">
        <f t="shared" si="140"/>
        <v>2822.4870000000001</v>
      </c>
      <c r="BD224" s="79">
        <f t="shared" si="141"/>
        <v>129.54400000000001</v>
      </c>
      <c r="BE224" s="79">
        <f t="shared" si="142"/>
        <v>446.072</v>
      </c>
    </row>
    <row r="225" spans="1:57" x14ac:dyDescent="0.2">
      <c r="A225" s="9">
        <v>43282</v>
      </c>
      <c r="B225" s="10">
        <v>34468.199999999997</v>
      </c>
      <c r="C225" s="10">
        <v>960.85199999999998</v>
      </c>
      <c r="D225" s="10">
        <v>4771.8789999999999</v>
      </c>
      <c r="E225" s="10">
        <v>74.421999999999997</v>
      </c>
      <c r="F225" s="10">
        <f t="shared" ref="F225:F288" si="147">SUM(B225:E225)</f>
        <v>40275.352999999996</v>
      </c>
      <c r="G225" s="10">
        <v>4285.9009999999998</v>
      </c>
      <c r="H225" s="10">
        <v>1592.7460000000001</v>
      </c>
      <c r="I225" s="10">
        <v>433.13600000000002</v>
      </c>
      <c r="J225" s="10">
        <v>2360.8040000000001</v>
      </c>
      <c r="K225" s="10">
        <v>1660.29</v>
      </c>
      <c r="L225" s="10">
        <v>1519.423</v>
      </c>
      <c r="M225" s="10">
        <f t="shared" si="144"/>
        <v>11852.300000000001</v>
      </c>
      <c r="N225" s="10">
        <v>3115.49</v>
      </c>
      <c r="O225" s="10">
        <v>2761.95</v>
      </c>
      <c r="P225" s="10">
        <f t="shared" si="145"/>
        <v>5877.44</v>
      </c>
      <c r="Q225" s="10">
        <v>266.81799999999998</v>
      </c>
      <c r="R225" s="10">
        <v>3649.24</v>
      </c>
      <c r="S225" s="10">
        <v>621.69799999999998</v>
      </c>
      <c r="T225" s="10">
        <v>270.44299999999998</v>
      </c>
      <c r="U225" s="10">
        <v>337.24700000000001</v>
      </c>
      <c r="V225" s="10">
        <v>1241.998</v>
      </c>
      <c r="W225" s="10">
        <v>3003.8789999999999</v>
      </c>
      <c r="X225" s="10">
        <f t="shared" si="146"/>
        <v>9391.3230000000003</v>
      </c>
      <c r="Y225" s="10">
        <v>3309.2420000000002</v>
      </c>
      <c r="Z225" s="10">
        <v>139.20599999999999</v>
      </c>
      <c r="AA225" s="10">
        <v>459.99</v>
      </c>
      <c r="AB225" s="84">
        <f t="shared" si="118"/>
        <v>127434.39900000002</v>
      </c>
      <c r="AC225" s="12"/>
      <c r="AH225" s="84">
        <f t="shared" si="119"/>
        <v>127434.39900000002</v>
      </c>
      <c r="AI225" s="103">
        <f t="shared" si="120"/>
        <v>43282</v>
      </c>
      <c r="AJ225" s="79">
        <f t="shared" si="121"/>
        <v>40275.352999999996</v>
      </c>
      <c r="AK225" s="79">
        <f t="shared" si="122"/>
        <v>4285.9009999999998</v>
      </c>
      <c r="AL225" s="79">
        <f t="shared" si="123"/>
        <v>1592.7460000000001</v>
      </c>
      <c r="AM225" s="79">
        <f t="shared" si="124"/>
        <v>433.13600000000002</v>
      </c>
      <c r="AN225" s="79">
        <f t="shared" si="125"/>
        <v>2360.8040000000001</v>
      </c>
      <c r="AO225" s="79">
        <f t="shared" si="126"/>
        <v>1660.29</v>
      </c>
      <c r="AP225" s="79">
        <f t="shared" si="127"/>
        <v>1519.423</v>
      </c>
      <c r="AQ225" s="79">
        <f t="shared" si="128"/>
        <v>11852.300000000001</v>
      </c>
      <c r="AR225" s="79">
        <f t="shared" si="129"/>
        <v>3115.49</v>
      </c>
      <c r="AS225" s="79">
        <f t="shared" si="130"/>
        <v>2761.95</v>
      </c>
      <c r="AT225" s="79">
        <f t="shared" si="131"/>
        <v>5877.44</v>
      </c>
      <c r="AU225" s="79">
        <f t="shared" si="132"/>
        <v>266.81799999999998</v>
      </c>
      <c r="AV225" s="79">
        <f t="shared" si="133"/>
        <v>3649.24</v>
      </c>
      <c r="AW225" s="79">
        <f t="shared" si="134"/>
        <v>621.69799999999998</v>
      </c>
      <c r="AX225" s="79">
        <f t="shared" si="135"/>
        <v>270.44299999999998</v>
      </c>
      <c r="AY225" s="79">
        <f t="shared" si="136"/>
        <v>337.24700000000001</v>
      </c>
      <c r="AZ225" s="79">
        <f t="shared" si="137"/>
        <v>1241.998</v>
      </c>
      <c r="BA225" s="79">
        <f t="shared" si="138"/>
        <v>3003.8789999999999</v>
      </c>
      <c r="BB225" s="79">
        <f t="shared" si="139"/>
        <v>9391.3230000000003</v>
      </c>
      <c r="BC225" s="79">
        <f t="shared" si="140"/>
        <v>3309.2420000000002</v>
      </c>
      <c r="BD225" s="79">
        <f t="shared" si="141"/>
        <v>139.20599999999999</v>
      </c>
      <c r="BE225" s="79">
        <f t="shared" si="142"/>
        <v>459.99</v>
      </c>
    </row>
    <row r="226" spans="1:57" x14ac:dyDescent="0.2">
      <c r="A226" s="9">
        <v>43313</v>
      </c>
      <c r="B226" s="10">
        <v>35041.987000000001</v>
      </c>
      <c r="C226" s="10">
        <v>876.19</v>
      </c>
      <c r="D226" s="10">
        <v>4824.1809999999996</v>
      </c>
      <c r="E226" s="10">
        <v>83.856999999999999</v>
      </c>
      <c r="F226" s="10">
        <f t="shared" si="147"/>
        <v>40826.215000000004</v>
      </c>
      <c r="G226" s="10">
        <v>4153.482</v>
      </c>
      <c r="H226" s="10">
        <v>1551.5989999999999</v>
      </c>
      <c r="I226" s="10">
        <v>433.16500000000002</v>
      </c>
      <c r="J226" s="10">
        <v>2214.4450000000002</v>
      </c>
      <c r="K226" s="10">
        <v>1712.4860000000001</v>
      </c>
      <c r="L226" s="10">
        <v>1531.6669999999999</v>
      </c>
      <c r="M226" s="10">
        <f t="shared" si="144"/>
        <v>11596.844000000001</v>
      </c>
      <c r="N226" s="10">
        <v>3062.9769999999999</v>
      </c>
      <c r="O226" s="10">
        <v>2845.2449999999999</v>
      </c>
      <c r="P226" s="10">
        <f t="shared" si="145"/>
        <v>5908.2219999999998</v>
      </c>
      <c r="Q226" s="10">
        <v>247.77699999999999</v>
      </c>
      <c r="R226" s="10">
        <v>3543.1579999999999</v>
      </c>
      <c r="S226" s="10">
        <v>672.37199999999996</v>
      </c>
      <c r="T226" s="10">
        <v>241.679</v>
      </c>
      <c r="U226" s="10">
        <v>364.48700000000002</v>
      </c>
      <c r="V226" s="10">
        <v>1168.2180000000001</v>
      </c>
      <c r="W226" s="10">
        <v>2976.3069999999998</v>
      </c>
      <c r="X226" s="10">
        <f t="shared" si="146"/>
        <v>9213.9979999999996</v>
      </c>
      <c r="Y226" s="10">
        <v>3467.4659999999999</v>
      </c>
      <c r="Z226" s="10">
        <v>126.09099999999999</v>
      </c>
      <c r="AA226" s="10">
        <v>598.60699999999997</v>
      </c>
      <c r="AB226" s="84">
        <f t="shared" si="118"/>
        <v>128606.77860000002</v>
      </c>
      <c r="AC226" s="12"/>
      <c r="AH226" s="84">
        <f t="shared" si="119"/>
        <v>128606.77860000002</v>
      </c>
      <c r="AI226" s="103">
        <f t="shared" si="120"/>
        <v>43313</v>
      </c>
      <c r="AJ226" s="79">
        <f t="shared" si="121"/>
        <v>40826.215000000004</v>
      </c>
      <c r="AK226" s="79">
        <f t="shared" si="122"/>
        <v>4153.482</v>
      </c>
      <c r="AL226" s="79">
        <f t="shared" si="123"/>
        <v>1551.5989999999999</v>
      </c>
      <c r="AM226" s="79">
        <f t="shared" si="124"/>
        <v>433.16500000000002</v>
      </c>
      <c r="AN226" s="79">
        <f t="shared" si="125"/>
        <v>2214.4450000000002</v>
      </c>
      <c r="AO226" s="79">
        <f t="shared" si="126"/>
        <v>1712.4860000000001</v>
      </c>
      <c r="AP226" s="79">
        <f t="shared" si="127"/>
        <v>1531.6669999999999</v>
      </c>
      <c r="AQ226" s="79">
        <f t="shared" si="128"/>
        <v>11596.844000000001</v>
      </c>
      <c r="AR226" s="79">
        <f t="shared" si="129"/>
        <v>3062.9769999999999</v>
      </c>
      <c r="AS226" s="79">
        <f t="shared" si="130"/>
        <v>2845.2449999999999</v>
      </c>
      <c r="AT226" s="79">
        <f t="shared" si="131"/>
        <v>5908.2219999999998</v>
      </c>
      <c r="AU226" s="79">
        <f t="shared" si="132"/>
        <v>247.77699999999999</v>
      </c>
      <c r="AV226" s="79">
        <f t="shared" si="133"/>
        <v>3543.1579999999999</v>
      </c>
      <c r="AW226" s="79">
        <f t="shared" si="134"/>
        <v>672.37199999999996</v>
      </c>
      <c r="AX226" s="79">
        <f t="shared" si="135"/>
        <v>241.679</v>
      </c>
      <c r="AY226" s="79">
        <f t="shared" si="136"/>
        <v>364.48700000000002</v>
      </c>
      <c r="AZ226" s="79">
        <f t="shared" si="137"/>
        <v>1168.2180000000001</v>
      </c>
      <c r="BA226" s="79">
        <f t="shared" si="138"/>
        <v>2976.3069999999998</v>
      </c>
      <c r="BB226" s="79">
        <f t="shared" si="139"/>
        <v>9213.9979999999996</v>
      </c>
      <c r="BC226" s="79">
        <f t="shared" si="140"/>
        <v>3467.4659999999999</v>
      </c>
      <c r="BD226" s="79">
        <f t="shared" si="141"/>
        <v>126.09099999999999</v>
      </c>
      <c r="BE226" s="79">
        <f t="shared" si="142"/>
        <v>598.60699999999997</v>
      </c>
    </row>
    <row r="227" spans="1:57" x14ac:dyDescent="0.2">
      <c r="A227" s="9">
        <v>43344</v>
      </c>
      <c r="B227" s="10">
        <v>30964.105</v>
      </c>
      <c r="C227" s="10">
        <v>573.27200000000005</v>
      </c>
      <c r="D227" s="10">
        <v>3980.527</v>
      </c>
      <c r="E227" s="10">
        <v>39.642000000000003</v>
      </c>
      <c r="F227" s="10">
        <f t="shared" si="147"/>
        <v>35557.546000000002</v>
      </c>
      <c r="G227" s="10">
        <v>3474.846</v>
      </c>
      <c r="H227" s="10">
        <v>1367.3420000000001</v>
      </c>
      <c r="I227" s="10">
        <v>374.74599999999998</v>
      </c>
      <c r="J227" s="10">
        <v>1989.019</v>
      </c>
      <c r="K227" s="10">
        <v>1640.4459999999999</v>
      </c>
      <c r="L227" s="10">
        <v>1381.7370000000001</v>
      </c>
      <c r="M227" s="10">
        <f t="shared" si="144"/>
        <v>10228.136000000002</v>
      </c>
      <c r="N227" s="10">
        <v>2594.2460000000001</v>
      </c>
      <c r="O227" s="10">
        <v>2302.4839999999999</v>
      </c>
      <c r="P227" s="10">
        <f t="shared" si="145"/>
        <v>4896.7299999999996</v>
      </c>
      <c r="Q227" s="10">
        <v>198.66900000000001</v>
      </c>
      <c r="R227" s="10">
        <v>3221.681</v>
      </c>
      <c r="S227" s="10">
        <v>568.16399999999999</v>
      </c>
      <c r="T227" s="10">
        <v>266.62400000000002</v>
      </c>
      <c r="U227" s="10">
        <v>312.98</v>
      </c>
      <c r="V227" s="10">
        <v>1015.687</v>
      </c>
      <c r="W227" s="10">
        <v>2325.0680000000002</v>
      </c>
      <c r="X227" s="10">
        <f t="shared" si="146"/>
        <v>7908.8730000000005</v>
      </c>
      <c r="Y227" s="10">
        <v>2888.95</v>
      </c>
      <c r="Z227" s="10">
        <v>95.266000000000005</v>
      </c>
      <c r="AA227" s="10">
        <v>522.23599999999999</v>
      </c>
      <c r="AB227" s="84">
        <f t="shared" si="118"/>
        <v>110115.8728</v>
      </c>
      <c r="AC227" s="12"/>
      <c r="AH227" s="84">
        <f t="shared" si="119"/>
        <v>110115.8728</v>
      </c>
      <c r="AI227" s="103">
        <f t="shared" si="120"/>
        <v>43344</v>
      </c>
      <c r="AJ227" s="79">
        <f t="shared" si="121"/>
        <v>35557.546000000002</v>
      </c>
      <c r="AK227" s="79">
        <f t="shared" si="122"/>
        <v>3474.846</v>
      </c>
      <c r="AL227" s="79">
        <f t="shared" si="123"/>
        <v>1367.3420000000001</v>
      </c>
      <c r="AM227" s="79">
        <f t="shared" si="124"/>
        <v>374.74599999999998</v>
      </c>
      <c r="AN227" s="79">
        <f t="shared" si="125"/>
        <v>1989.019</v>
      </c>
      <c r="AO227" s="79">
        <f t="shared" si="126"/>
        <v>1640.4459999999999</v>
      </c>
      <c r="AP227" s="79">
        <f t="shared" si="127"/>
        <v>1381.7370000000001</v>
      </c>
      <c r="AQ227" s="79">
        <f t="shared" si="128"/>
        <v>10228.136000000002</v>
      </c>
      <c r="AR227" s="79">
        <f t="shared" si="129"/>
        <v>2594.2460000000001</v>
      </c>
      <c r="AS227" s="79">
        <f t="shared" si="130"/>
        <v>2302.4839999999999</v>
      </c>
      <c r="AT227" s="79">
        <f t="shared" si="131"/>
        <v>4896.7299999999996</v>
      </c>
      <c r="AU227" s="79">
        <f t="shared" si="132"/>
        <v>198.66900000000001</v>
      </c>
      <c r="AV227" s="79">
        <f t="shared" si="133"/>
        <v>3221.681</v>
      </c>
      <c r="AW227" s="79">
        <f t="shared" si="134"/>
        <v>568.16399999999999</v>
      </c>
      <c r="AX227" s="79">
        <f t="shared" si="135"/>
        <v>266.62400000000002</v>
      </c>
      <c r="AY227" s="79">
        <f t="shared" si="136"/>
        <v>312.98</v>
      </c>
      <c r="AZ227" s="79">
        <f t="shared" si="137"/>
        <v>1015.687</v>
      </c>
      <c r="BA227" s="79">
        <f t="shared" si="138"/>
        <v>2325.0680000000002</v>
      </c>
      <c r="BB227" s="79">
        <f t="shared" si="139"/>
        <v>7908.8730000000005</v>
      </c>
      <c r="BC227" s="79">
        <f t="shared" si="140"/>
        <v>2888.95</v>
      </c>
      <c r="BD227" s="79">
        <f t="shared" si="141"/>
        <v>95.266000000000005</v>
      </c>
      <c r="BE227" s="79">
        <f t="shared" si="142"/>
        <v>522.23599999999999</v>
      </c>
    </row>
    <row r="228" spans="1:57" x14ac:dyDescent="0.2">
      <c r="A228" s="9">
        <v>43374</v>
      </c>
      <c r="B228" s="10">
        <v>34753.394999999997</v>
      </c>
      <c r="C228" s="10">
        <v>1143.5940000000001</v>
      </c>
      <c r="D228" s="10">
        <v>4079.74</v>
      </c>
      <c r="E228" s="10">
        <v>88.558999999999997</v>
      </c>
      <c r="F228" s="10">
        <f t="shared" si="147"/>
        <v>40065.287999999993</v>
      </c>
      <c r="G228" s="10">
        <v>4328.7740000000003</v>
      </c>
      <c r="H228" s="10">
        <v>1518.377</v>
      </c>
      <c r="I228" s="10">
        <v>435.57400000000001</v>
      </c>
      <c r="J228" s="10">
        <v>2217.6840000000002</v>
      </c>
      <c r="K228" s="10">
        <v>1632.3330000000001</v>
      </c>
      <c r="L228" s="10">
        <v>1489.8230000000001</v>
      </c>
      <c r="M228" s="10">
        <f t="shared" si="144"/>
        <v>11622.565000000001</v>
      </c>
      <c r="N228" s="10">
        <v>2905.1489999999999</v>
      </c>
      <c r="O228" s="10">
        <v>2802.279</v>
      </c>
      <c r="P228" s="10">
        <f t="shared" si="145"/>
        <v>5707.4279999999999</v>
      </c>
      <c r="Q228" s="10">
        <v>249.75700000000001</v>
      </c>
      <c r="R228" s="10">
        <v>3595.0839999999998</v>
      </c>
      <c r="S228" s="10">
        <v>639.17100000000005</v>
      </c>
      <c r="T228" s="10">
        <v>261.983</v>
      </c>
      <c r="U228" s="10">
        <v>351.899</v>
      </c>
      <c r="V228" s="10">
        <v>1195.9970000000001</v>
      </c>
      <c r="W228" s="10">
        <v>2956.8710000000001</v>
      </c>
      <c r="X228" s="10">
        <f t="shared" si="146"/>
        <v>9250.7620000000006</v>
      </c>
      <c r="Y228" s="10">
        <v>3333.0619999999999</v>
      </c>
      <c r="Z228" s="10">
        <v>98.638999999999996</v>
      </c>
      <c r="AA228" s="10">
        <v>583.70100000000002</v>
      </c>
      <c r="AB228" s="84">
        <f t="shared" si="118"/>
        <v>126334.29980000001</v>
      </c>
      <c r="AC228" s="12"/>
      <c r="AH228" s="84">
        <f t="shared" si="119"/>
        <v>126334.29979999999</v>
      </c>
      <c r="AI228" s="103">
        <f t="shared" si="120"/>
        <v>43374</v>
      </c>
      <c r="AJ228" s="79">
        <f t="shared" si="121"/>
        <v>40065.287999999993</v>
      </c>
      <c r="AK228" s="79">
        <f t="shared" si="122"/>
        <v>4328.7740000000003</v>
      </c>
      <c r="AL228" s="79">
        <f t="shared" si="123"/>
        <v>1518.377</v>
      </c>
      <c r="AM228" s="79">
        <f t="shared" si="124"/>
        <v>435.57400000000001</v>
      </c>
      <c r="AN228" s="79">
        <f t="shared" si="125"/>
        <v>2217.6840000000002</v>
      </c>
      <c r="AO228" s="79">
        <f t="shared" si="126"/>
        <v>1632.3330000000001</v>
      </c>
      <c r="AP228" s="79">
        <f t="shared" si="127"/>
        <v>1489.8230000000001</v>
      </c>
      <c r="AQ228" s="79">
        <f t="shared" si="128"/>
        <v>11622.565000000001</v>
      </c>
      <c r="AR228" s="79">
        <f t="shared" si="129"/>
        <v>2905.1489999999999</v>
      </c>
      <c r="AS228" s="79">
        <f t="shared" si="130"/>
        <v>2802.279</v>
      </c>
      <c r="AT228" s="79">
        <f t="shared" si="131"/>
        <v>5707.4279999999999</v>
      </c>
      <c r="AU228" s="79">
        <f t="shared" si="132"/>
        <v>249.75700000000001</v>
      </c>
      <c r="AV228" s="79">
        <f t="shared" si="133"/>
        <v>3595.0839999999998</v>
      </c>
      <c r="AW228" s="79">
        <f t="shared" si="134"/>
        <v>639.17100000000005</v>
      </c>
      <c r="AX228" s="79">
        <f t="shared" si="135"/>
        <v>261.983</v>
      </c>
      <c r="AY228" s="79">
        <f t="shared" si="136"/>
        <v>351.899</v>
      </c>
      <c r="AZ228" s="79">
        <f t="shared" si="137"/>
        <v>1195.9970000000001</v>
      </c>
      <c r="BA228" s="79">
        <f t="shared" si="138"/>
        <v>2956.8710000000001</v>
      </c>
      <c r="BB228" s="79">
        <f t="shared" si="139"/>
        <v>9250.7620000000006</v>
      </c>
      <c r="BC228" s="79">
        <f t="shared" si="140"/>
        <v>3333.0619999999999</v>
      </c>
      <c r="BD228" s="79">
        <f t="shared" si="141"/>
        <v>98.638999999999996</v>
      </c>
      <c r="BE228" s="79">
        <f t="shared" si="142"/>
        <v>583.70100000000002</v>
      </c>
    </row>
    <row r="229" spans="1:57" s="6" customFormat="1" x14ac:dyDescent="0.2">
      <c r="A229" s="9">
        <v>43405</v>
      </c>
      <c r="B229" s="10">
        <v>34264.127</v>
      </c>
      <c r="C229" s="10">
        <v>1031.1220000000001</v>
      </c>
      <c r="D229" s="10">
        <v>4128.7209999999995</v>
      </c>
      <c r="E229" s="10">
        <v>67.835999999999999</v>
      </c>
      <c r="F229" s="10">
        <f t="shared" si="147"/>
        <v>39491.806000000004</v>
      </c>
      <c r="G229" s="10">
        <v>3999.7130000000002</v>
      </c>
      <c r="H229" s="10">
        <v>1321.796</v>
      </c>
      <c r="I229" s="10">
        <v>385.46899999999999</v>
      </c>
      <c r="J229" s="10">
        <v>2012.675</v>
      </c>
      <c r="K229" s="10">
        <v>1654.9359999999999</v>
      </c>
      <c r="L229" s="10">
        <v>1467.0429999999999</v>
      </c>
      <c r="M229" s="10">
        <f t="shared" si="144"/>
        <v>10841.632</v>
      </c>
      <c r="N229" s="10">
        <v>2753.2579999999998</v>
      </c>
      <c r="O229" s="10">
        <v>2645.41</v>
      </c>
      <c r="P229" s="10">
        <f t="shared" si="145"/>
        <v>5398.6679999999997</v>
      </c>
      <c r="Q229" s="10">
        <v>239.95699999999999</v>
      </c>
      <c r="R229" s="10">
        <v>3433.846</v>
      </c>
      <c r="S229" s="10">
        <v>632.83699999999999</v>
      </c>
      <c r="T229" s="10">
        <v>256.50599999999997</v>
      </c>
      <c r="U229" s="10">
        <v>348.88900000000001</v>
      </c>
      <c r="V229" s="10">
        <v>1104.595</v>
      </c>
      <c r="W229" s="10">
        <v>2771.1689999999999</v>
      </c>
      <c r="X229" s="10">
        <f t="shared" si="146"/>
        <v>8787.7989999999991</v>
      </c>
      <c r="Y229" s="10">
        <v>3210.2910000000002</v>
      </c>
      <c r="Z229" s="10">
        <v>145.68199999999999</v>
      </c>
      <c r="AA229" s="10">
        <v>567.45600000000002</v>
      </c>
      <c r="AB229" s="84">
        <f t="shared" si="118"/>
        <v>122108.4798</v>
      </c>
      <c r="AC229" s="12"/>
      <c r="AH229" s="84">
        <f t="shared" si="119"/>
        <v>122108.47980000002</v>
      </c>
      <c r="AI229" s="103">
        <f t="shared" si="120"/>
        <v>43405</v>
      </c>
      <c r="AJ229" s="79">
        <f t="shared" si="121"/>
        <v>39491.806000000004</v>
      </c>
      <c r="AK229" s="79">
        <f t="shared" si="122"/>
        <v>3999.7130000000002</v>
      </c>
      <c r="AL229" s="79">
        <f t="shared" si="123"/>
        <v>1321.796</v>
      </c>
      <c r="AM229" s="79">
        <f t="shared" si="124"/>
        <v>385.46899999999999</v>
      </c>
      <c r="AN229" s="79">
        <f t="shared" si="125"/>
        <v>2012.675</v>
      </c>
      <c r="AO229" s="79">
        <f t="shared" si="126"/>
        <v>1654.9359999999999</v>
      </c>
      <c r="AP229" s="79">
        <f t="shared" si="127"/>
        <v>1467.0429999999999</v>
      </c>
      <c r="AQ229" s="79">
        <f t="shared" si="128"/>
        <v>10841.632</v>
      </c>
      <c r="AR229" s="79">
        <f t="shared" si="129"/>
        <v>2753.2579999999998</v>
      </c>
      <c r="AS229" s="79">
        <f t="shared" si="130"/>
        <v>2645.41</v>
      </c>
      <c r="AT229" s="79">
        <f t="shared" si="131"/>
        <v>5398.6679999999997</v>
      </c>
      <c r="AU229" s="79">
        <f t="shared" si="132"/>
        <v>239.95699999999999</v>
      </c>
      <c r="AV229" s="79">
        <f t="shared" si="133"/>
        <v>3433.846</v>
      </c>
      <c r="AW229" s="79">
        <f t="shared" si="134"/>
        <v>632.83699999999999</v>
      </c>
      <c r="AX229" s="79">
        <f t="shared" si="135"/>
        <v>256.50599999999997</v>
      </c>
      <c r="AY229" s="79">
        <f t="shared" si="136"/>
        <v>348.88900000000001</v>
      </c>
      <c r="AZ229" s="79">
        <f t="shared" si="137"/>
        <v>1104.595</v>
      </c>
      <c r="BA229" s="79">
        <f t="shared" si="138"/>
        <v>2771.1689999999999</v>
      </c>
      <c r="BB229" s="79">
        <f t="shared" si="139"/>
        <v>8787.7989999999991</v>
      </c>
      <c r="BC229" s="79">
        <f t="shared" si="140"/>
        <v>3210.2910000000002</v>
      </c>
      <c r="BD229" s="79">
        <f t="shared" si="141"/>
        <v>145.68199999999999</v>
      </c>
      <c r="BE229" s="79">
        <f t="shared" si="142"/>
        <v>567.45600000000002</v>
      </c>
    </row>
    <row r="230" spans="1:57" s="6" customFormat="1" x14ac:dyDescent="0.2">
      <c r="A230" s="9">
        <v>43435</v>
      </c>
      <c r="B230" s="10">
        <v>33956.264999999999</v>
      </c>
      <c r="C230" s="10">
        <v>1092.875</v>
      </c>
      <c r="D230" s="10">
        <v>3576.058</v>
      </c>
      <c r="E230" s="10">
        <v>60.642000000000003</v>
      </c>
      <c r="F230" s="10">
        <f t="shared" si="147"/>
        <v>38685.839999999997</v>
      </c>
      <c r="G230" s="10">
        <v>3607.3690000000001</v>
      </c>
      <c r="H230" s="10">
        <v>1228.875</v>
      </c>
      <c r="I230" s="10">
        <v>383.27499999999998</v>
      </c>
      <c r="J230" s="10">
        <v>2035.0989999999999</v>
      </c>
      <c r="K230" s="10">
        <v>1874.2370000000001</v>
      </c>
      <c r="L230" s="10">
        <v>1291.1500000000001</v>
      </c>
      <c r="M230" s="10">
        <f t="shared" si="144"/>
        <v>10420.004999999999</v>
      </c>
      <c r="N230" s="10">
        <v>2689.634</v>
      </c>
      <c r="O230" s="10">
        <v>2467.1480000000001</v>
      </c>
      <c r="P230" s="10">
        <f t="shared" si="145"/>
        <v>5156.7820000000002</v>
      </c>
      <c r="Q230" s="10">
        <v>249.34399999999999</v>
      </c>
      <c r="R230" s="10">
        <v>3370.165</v>
      </c>
      <c r="S230" s="10">
        <v>619.64700000000005</v>
      </c>
      <c r="T230" s="10">
        <v>250.625</v>
      </c>
      <c r="U230" s="10">
        <v>339.322</v>
      </c>
      <c r="V230" s="10">
        <v>1108.4169999999999</v>
      </c>
      <c r="W230" s="10">
        <v>2702.8240000000001</v>
      </c>
      <c r="X230" s="10">
        <f t="shared" si="146"/>
        <v>8640.344000000001</v>
      </c>
      <c r="Y230" s="10">
        <v>3357.893</v>
      </c>
      <c r="Z230" s="10">
        <v>130.33199999999999</v>
      </c>
      <c r="AA230" s="10">
        <v>467.86399999999998</v>
      </c>
      <c r="AB230" s="84">
        <f t="shared" si="118"/>
        <v>121060.18319999998</v>
      </c>
      <c r="AC230" s="12"/>
      <c r="AH230" s="84">
        <f t="shared" si="119"/>
        <v>121060.18319999998</v>
      </c>
      <c r="AI230" s="103">
        <f t="shared" si="120"/>
        <v>43435</v>
      </c>
      <c r="AJ230" s="79">
        <f t="shared" si="121"/>
        <v>38685.839999999997</v>
      </c>
      <c r="AK230" s="79">
        <f t="shared" si="122"/>
        <v>3607.3690000000001</v>
      </c>
      <c r="AL230" s="79">
        <f t="shared" si="123"/>
        <v>1228.875</v>
      </c>
      <c r="AM230" s="79">
        <f t="shared" si="124"/>
        <v>383.27499999999998</v>
      </c>
      <c r="AN230" s="79">
        <f t="shared" si="125"/>
        <v>2035.0989999999999</v>
      </c>
      <c r="AO230" s="79">
        <f t="shared" si="126"/>
        <v>1874.2370000000001</v>
      </c>
      <c r="AP230" s="79">
        <f t="shared" si="127"/>
        <v>1291.1500000000001</v>
      </c>
      <c r="AQ230" s="79">
        <f t="shared" si="128"/>
        <v>10420.004999999999</v>
      </c>
      <c r="AR230" s="79">
        <f t="shared" si="129"/>
        <v>2689.634</v>
      </c>
      <c r="AS230" s="79">
        <f t="shared" si="130"/>
        <v>2467.1480000000001</v>
      </c>
      <c r="AT230" s="79">
        <f t="shared" si="131"/>
        <v>5156.7820000000002</v>
      </c>
      <c r="AU230" s="79">
        <f t="shared" si="132"/>
        <v>249.34399999999999</v>
      </c>
      <c r="AV230" s="79">
        <f t="shared" si="133"/>
        <v>3370.165</v>
      </c>
      <c r="AW230" s="79">
        <f t="shared" si="134"/>
        <v>619.64700000000005</v>
      </c>
      <c r="AX230" s="79">
        <f t="shared" si="135"/>
        <v>250.625</v>
      </c>
      <c r="AY230" s="79">
        <f t="shared" si="136"/>
        <v>339.322</v>
      </c>
      <c r="AZ230" s="79">
        <f t="shared" si="137"/>
        <v>1108.4169999999999</v>
      </c>
      <c r="BA230" s="79">
        <f t="shared" si="138"/>
        <v>2702.8240000000001</v>
      </c>
      <c r="BB230" s="79">
        <f t="shared" si="139"/>
        <v>8640.344000000001</v>
      </c>
      <c r="BC230" s="79">
        <f t="shared" si="140"/>
        <v>3357.893</v>
      </c>
      <c r="BD230" s="79">
        <f t="shared" si="141"/>
        <v>130.33199999999999</v>
      </c>
      <c r="BE230" s="79">
        <f t="shared" si="142"/>
        <v>467.86399999999998</v>
      </c>
    </row>
    <row r="231" spans="1:57" s="71" customFormat="1" x14ac:dyDescent="0.2">
      <c r="A231" s="69">
        <v>43466</v>
      </c>
      <c r="B231" s="70">
        <v>35722.989000000001</v>
      </c>
      <c r="C231" s="70">
        <v>960.24800000000005</v>
      </c>
      <c r="D231" s="70">
        <v>3710.2559999999999</v>
      </c>
      <c r="E231" s="70">
        <v>63.521999999999998</v>
      </c>
      <c r="F231" s="70">
        <f t="shared" si="147"/>
        <v>40457.014999999999</v>
      </c>
      <c r="G231" s="70">
        <v>3971.2020000000002</v>
      </c>
      <c r="H231" s="70">
        <v>1251.1289999999999</v>
      </c>
      <c r="I231" s="70">
        <v>339.17099999999999</v>
      </c>
      <c r="J231" s="70">
        <v>2086.0259999999998</v>
      </c>
      <c r="K231" s="70">
        <v>1799.5609999999999</v>
      </c>
      <c r="L231" s="70">
        <v>1316.9390000000001</v>
      </c>
      <c r="M231" s="70">
        <f t="shared" si="144"/>
        <v>10764.028</v>
      </c>
      <c r="N231" s="70">
        <v>2809.45</v>
      </c>
      <c r="O231" s="70">
        <v>2544.7399999999998</v>
      </c>
      <c r="P231" s="70">
        <f t="shared" si="145"/>
        <v>5354.19</v>
      </c>
      <c r="Q231" s="70">
        <v>247.94499999999999</v>
      </c>
      <c r="R231" s="70">
        <v>3367.6619999999998</v>
      </c>
      <c r="S231" s="70">
        <v>638.76</v>
      </c>
      <c r="T231" s="70">
        <v>270.70100000000002</v>
      </c>
      <c r="U231" s="70">
        <v>374.625</v>
      </c>
      <c r="V231" s="70">
        <v>1110.3309999999999</v>
      </c>
      <c r="W231" s="70">
        <v>2857.8290000000002</v>
      </c>
      <c r="X231" s="70">
        <f t="shared" si="146"/>
        <v>8867.853000000001</v>
      </c>
      <c r="Y231" s="70">
        <v>3449.4929999999999</v>
      </c>
      <c r="Z231" s="70">
        <v>150.60400000000001</v>
      </c>
      <c r="AA231" s="70">
        <v>445.702</v>
      </c>
      <c r="AB231" s="84">
        <f t="shared" si="118"/>
        <v>125249.78160000002</v>
      </c>
      <c r="AC231" s="12"/>
      <c r="AH231" s="84">
        <f t="shared" si="119"/>
        <v>125249.7816</v>
      </c>
      <c r="AI231" s="103">
        <f t="shared" si="120"/>
        <v>43466</v>
      </c>
      <c r="AJ231" s="79">
        <f t="shared" si="121"/>
        <v>40457.014999999999</v>
      </c>
      <c r="AK231" s="79">
        <f t="shared" si="122"/>
        <v>3971.2020000000002</v>
      </c>
      <c r="AL231" s="79">
        <f t="shared" si="123"/>
        <v>1251.1289999999999</v>
      </c>
      <c r="AM231" s="79">
        <f t="shared" si="124"/>
        <v>339.17099999999999</v>
      </c>
      <c r="AN231" s="79">
        <f t="shared" si="125"/>
        <v>2086.0259999999998</v>
      </c>
      <c r="AO231" s="79">
        <f t="shared" si="126"/>
        <v>1799.5609999999999</v>
      </c>
      <c r="AP231" s="79">
        <f t="shared" si="127"/>
        <v>1316.9390000000001</v>
      </c>
      <c r="AQ231" s="79">
        <f t="shared" si="128"/>
        <v>10764.028</v>
      </c>
      <c r="AR231" s="79">
        <f t="shared" si="129"/>
        <v>2809.45</v>
      </c>
      <c r="AS231" s="79">
        <f t="shared" si="130"/>
        <v>2544.7399999999998</v>
      </c>
      <c r="AT231" s="79">
        <f t="shared" si="131"/>
        <v>5354.19</v>
      </c>
      <c r="AU231" s="79">
        <f t="shared" si="132"/>
        <v>247.94499999999999</v>
      </c>
      <c r="AV231" s="79">
        <f t="shared" si="133"/>
        <v>3367.6619999999998</v>
      </c>
      <c r="AW231" s="79">
        <f t="shared" si="134"/>
        <v>638.76</v>
      </c>
      <c r="AX231" s="79">
        <f t="shared" si="135"/>
        <v>270.70100000000002</v>
      </c>
      <c r="AY231" s="79">
        <f t="shared" si="136"/>
        <v>374.625</v>
      </c>
      <c r="AZ231" s="79">
        <f t="shared" si="137"/>
        <v>1110.3309999999999</v>
      </c>
      <c r="BA231" s="79">
        <f t="shared" si="138"/>
        <v>2857.8290000000002</v>
      </c>
      <c r="BB231" s="79">
        <f t="shared" si="139"/>
        <v>8867.853000000001</v>
      </c>
      <c r="BC231" s="79">
        <f t="shared" si="140"/>
        <v>3449.4929999999999</v>
      </c>
      <c r="BD231" s="79">
        <f t="shared" si="141"/>
        <v>150.60400000000001</v>
      </c>
      <c r="BE231" s="79">
        <f t="shared" si="142"/>
        <v>445.702</v>
      </c>
    </row>
    <row r="232" spans="1:57" s="6" customFormat="1" x14ac:dyDescent="0.2">
      <c r="A232" s="9">
        <v>43497</v>
      </c>
      <c r="B232" s="10">
        <v>31811.242999999999</v>
      </c>
      <c r="C232" s="10">
        <v>1011.003</v>
      </c>
      <c r="D232" s="10">
        <v>3364.3389999999999</v>
      </c>
      <c r="E232" s="10">
        <v>70.613</v>
      </c>
      <c r="F232" s="10">
        <f t="shared" si="147"/>
        <v>36257.197999999997</v>
      </c>
      <c r="G232" s="10">
        <v>3690.6219999999998</v>
      </c>
      <c r="H232" s="10">
        <v>1185.42</v>
      </c>
      <c r="I232" s="10">
        <v>333.79599999999999</v>
      </c>
      <c r="J232" s="10">
        <v>1966.5409999999999</v>
      </c>
      <c r="K232" s="10">
        <v>1781.579</v>
      </c>
      <c r="L232" s="10">
        <v>1238.1610000000001</v>
      </c>
      <c r="M232" s="10">
        <f t="shared" si="144"/>
        <v>10196.119000000001</v>
      </c>
      <c r="N232" s="10">
        <v>2433.3270000000002</v>
      </c>
      <c r="O232" s="10">
        <v>2425.6460000000002</v>
      </c>
      <c r="P232" s="10">
        <f t="shared" si="145"/>
        <v>4858.973</v>
      </c>
      <c r="Q232" s="10">
        <v>234.98</v>
      </c>
      <c r="R232" s="10">
        <v>3261.8310000000001</v>
      </c>
      <c r="S232" s="10">
        <v>616.37699999999995</v>
      </c>
      <c r="T232" s="10">
        <v>232.13</v>
      </c>
      <c r="U232" s="10">
        <v>339.85300000000001</v>
      </c>
      <c r="V232" s="10">
        <v>984.15700000000004</v>
      </c>
      <c r="W232" s="10">
        <v>2716.9740000000002</v>
      </c>
      <c r="X232" s="10">
        <f t="shared" si="146"/>
        <v>8386.3019999999997</v>
      </c>
      <c r="Y232" s="10">
        <v>3407.9520000000002</v>
      </c>
      <c r="Z232" s="10">
        <v>145.595</v>
      </c>
      <c r="AA232" s="10">
        <v>454.94200000000001</v>
      </c>
      <c r="AB232" s="84">
        <f t="shared" si="118"/>
        <v>117658.31659999999</v>
      </c>
      <c r="AC232" s="12"/>
      <c r="AH232" s="84">
        <f t="shared" si="119"/>
        <v>117658.31659999999</v>
      </c>
      <c r="AI232" s="103">
        <f t="shared" si="120"/>
        <v>43497</v>
      </c>
      <c r="AJ232" s="79">
        <f t="shared" si="121"/>
        <v>36257.197999999997</v>
      </c>
      <c r="AK232" s="79">
        <f t="shared" si="122"/>
        <v>3690.6219999999998</v>
      </c>
      <c r="AL232" s="79">
        <f t="shared" si="123"/>
        <v>1185.42</v>
      </c>
      <c r="AM232" s="79">
        <f t="shared" si="124"/>
        <v>333.79599999999999</v>
      </c>
      <c r="AN232" s="79">
        <f t="shared" si="125"/>
        <v>1966.5409999999999</v>
      </c>
      <c r="AO232" s="79">
        <f t="shared" si="126"/>
        <v>1781.579</v>
      </c>
      <c r="AP232" s="79">
        <f t="shared" si="127"/>
        <v>1238.1610000000001</v>
      </c>
      <c r="AQ232" s="79">
        <f t="shared" si="128"/>
        <v>10196.119000000001</v>
      </c>
      <c r="AR232" s="79">
        <f t="shared" si="129"/>
        <v>2433.3270000000002</v>
      </c>
      <c r="AS232" s="79">
        <f t="shared" si="130"/>
        <v>2425.6460000000002</v>
      </c>
      <c r="AT232" s="79">
        <f t="shared" si="131"/>
        <v>4858.973</v>
      </c>
      <c r="AU232" s="79">
        <f t="shared" si="132"/>
        <v>234.98</v>
      </c>
      <c r="AV232" s="79">
        <f t="shared" si="133"/>
        <v>3261.8310000000001</v>
      </c>
      <c r="AW232" s="79">
        <f t="shared" si="134"/>
        <v>616.37699999999995</v>
      </c>
      <c r="AX232" s="79">
        <f t="shared" si="135"/>
        <v>232.13</v>
      </c>
      <c r="AY232" s="79">
        <f t="shared" si="136"/>
        <v>339.85300000000001</v>
      </c>
      <c r="AZ232" s="79">
        <f t="shared" si="137"/>
        <v>984.15700000000004</v>
      </c>
      <c r="BA232" s="79">
        <f t="shared" si="138"/>
        <v>2716.9740000000002</v>
      </c>
      <c r="BB232" s="79">
        <f t="shared" si="139"/>
        <v>8386.3019999999997</v>
      </c>
      <c r="BC232" s="79">
        <f t="shared" si="140"/>
        <v>3407.9520000000002</v>
      </c>
      <c r="BD232" s="79">
        <f t="shared" si="141"/>
        <v>145.595</v>
      </c>
      <c r="BE232" s="79">
        <f t="shared" si="142"/>
        <v>454.94200000000001</v>
      </c>
    </row>
    <row r="233" spans="1:57" s="6" customFormat="1" x14ac:dyDescent="0.2">
      <c r="A233" s="9">
        <v>43525</v>
      </c>
      <c r="B233" s="10">
        <v>32441.605</v>
      </c>
      <c r="C233" s="10">
        <v>359.33800000000002</v>
      </c>
      <c r="D233" s="10">
        <v>3709.2420000000002</v>
      </c>
      <c r="E233" s="10">
        <v>42.11</v>
      </c>
      <c r="F233" s="10">
        <f t="shared" si="147"/>
        <v>36552.294999999998</v>
      </c>
      <c r="G233" s="10">
        <v>3518.8159999999998</v>
      </c>
      <c r="H233" s="10">
        <v>1039.5640000000001</v>
      </c>
      <c r="I233" s="10">
        <v>334.06700000000001</v>
      </c>
      <c r="J233" s="10">
        <v>1852.4179999999999</v>
      </c>
      <c r="K233" s="10">
        <v>1633.2719999999999</v>
      </c>
      <c r="L233" s="10">
        <v>1224.6300000000001</v>
      </c>
      <c r="M233" s="10">
        <f t="shared" si="144"/>
        <v>9602.7669999999998</v>
      </c>
      <c r="N233" s="10">
        <v>2768.953</v>
      </c>
      <c r="O233" s="10">
        <v>2339.6089999999999</v>
      </c>
      <c r="P233" s="10">
        <f t="shared" si="145"/>
        <v>5108.5619999999999</v>
      </c>
      <c r="Q233" s="10">
        <v>236.816</v>
      </c>
      <c r="R233" s="10">
        <v>3236.299</v>
      </c>
      <c r="S233" s="10">
        <v>593.875</v>
      </c>
      <c r="T233" s="10">
        <v>233.44</v>
      </c>
      <c r="U233" s="10">
        <v>295.48200000000003</v>
      </c>
      <c r="V233" s="10">
        <v>1074.576</v>
      </c>
      <c r="W233" s="10">
        <v>2747.683</v>
      </c>
      <c r="X233" s="10">
        <f t="shared" si="146"/>
        <v>8418.1709999999985</v>
      </c>
      <c r="Y233" s="10">
        <v>3088.1179999999999</v>
      </c>
      <c r="Z233" s="10">
        <v>89.942999999999998</v>
      </c>
      <c r="AA233" s="10">
        <v>465.14100000000002</v>
      </c>
      <c r="AB233" s="84">
        <f t="shared" si="118"/>
        <v>114376.11079999999</v>
      </c>
      <c r="AC233" s="12"/>
      <c r="AH233" s="84">
        <f t="shared" si="119"/>
        <v>114376.11079999999</v>
      </c>
      <c r="AI233" s="103">
        <f t="shared" si="120"/>
        <v>43525</v>
      </c>
      <c r="AJ233" s="79">
        <f t="shared" si="121"/>
        <v>36552.294999999998</v>
      </c>
      <c r="AK233" s="79">
        <f t="shared" si="122"/>
        <v>3518.8159999999998</v>
      </c>
      <c r="AL233" s="79">
        <f t="shared" si="123"/>
        <v>1039.5640000000001</v>
      </c>
      <c r="AM233" s="79">
        <f t="shared" si="124"/>
        <v>334.06700000000001</v>
      </c>
      <c r="AN233" s="79">
        <f t="shared" si="125"/>
        <v>1852.4179999999999</v>
      </c>
      <c r="AO233" s="79">
        <f t="shared" si="126"/>
        <v>1633.2719999999999</v>
      </c>
      <c r="AP233" s="79">
        <f t="shared" si="127"/>
        <v>1224.6300000000001</v>
      </c>
      <c r="AQ233" s="79">
        <f t="shared" si="128"/>
        <v>9602.7669999999998</v>
      </c>
      <c r="AR233" s="79">
        <f t="shared" si="129"/>
        <v>2768.953</v>
      </c>
      <c r="AS233" s="79">
        <f t="shared" si="130"/>
        <v>2339.6089999999999</v>
      </c>
      <c r="AT233" s="79">
        <f t="shared" si="131"/>
        <v>5108.5619999999999</v>
      </c>
      <c r="AU233" s="79">
        <f t="shared" si="132"/>
        <v>236.816</v>
      </c>
      <c r="AV233" s="79">
        <f t="shared" si="133"/>
        <v>3236.299</v>
      </c>
      <c r="AW233" s="79">
        <f t="shared" si="134"/>
        <v>593.875</v>
      </c>
      <c r="AX233" s="79">
        <f t="shared" si="135"/>
        <v>233.44</v>
      </c>
      <c r="AY233" s="79">
        <f t="shared" si="136"/>
        <v>295.48200000000003</v>
      </c>
      <c r="AZ233" s="79">
        <f t="shared" si="137"/>
        <v>1074.576</v>
      </c>
      <c r="BA233" s="79">
        <f t="shared" si="138"/>
        <v>2747.683</v>
      </c>
      <c r="BB233" s="79">
        <f t="shared" si="139"/>
        <v>8418.1709999999985</v>
      </c>
      <c r="BC233" s="79">
        <f t="shared" si="140"/>
        <v>3088.1179999999999</v>
      </c>
      <c r="BD233" s="79">
        <f t="shared" si="141"/>
        <v>89.942999999999998</v>
      </c>
      <c r="BE233" s="79">
        <f t="shared" si="142"/>
        <v>465.14100000000002</v>
      </c>
    </row>
    <row r="234" spans="1:57" s="6" customFormat="1" x14ac:dyDescent="0.2">
      <c r="A234" s="9">
        <v>43556</v>
      </c>
      <c r="B234" s="10">
        <v>32632.99</v>
      </c>
      <c r="C234" s="10">
        <v>683.851</v>
      </c>
      <c r="D234" s="10">
        <v>3718.6329999999998</v>
      </c>
      <c r="E234" s="10">
        <v>78.352999999999994</v>
      </c>
      <c r="F234" s="10">
        <f t="shared" si="147"/>
        <v>37113.827000000005</v>
      </c>
      <c r="G234" s="10">
        <v>3882.0610000000001</v>
      </c>
      <c r="H234" s="10">
        <v>1295.9069999999999</v>
      </c>
      <c r="I234" s="10">
        <v>342.86500000000001</v>
      </c>
      <c r="J234" s="10">
        <v>2213.1570000000002</v>
      </c>
      <c r="K234" s="10">
        <v>1595.348</v>
      </c>
      <c r="L234" s="10">
        <v>1292.96</v>
      </c>
      <c r="M234" s="10">
        <f t="shared" si="144"/>
        <v>10622.297999999999</v>
      </c>
      <c r="N234" s="10">
        <v>3096.587</v>
      </c>
      <c r="O234" s="10">
        <v>2418.1439999999998</v>
      </c>
      <c r="P234" s="10">
        <f t="shared" si="145"/>
        <v>5514.7309999999998</v>
      </c>
      <c r="Q234" s="10">
        <v>226.96600000000001</v>
      </c>
      <c r="R234" s="10">
        <v>3350.9690000000001</v>
      </c>
      <c r="S234" s="10">
        <v>642.88800000000003</v>
      </c>
      <c r="T234" s="10">
        <v>242.55099999999999</v>
      </c>
      <c r="U234" s="10">
        <v>363.67899999999997</v>
      </c>
      <c r="V234" s="10">
        <v>1149.557</v>
      </c>
      <c r="W234" s="10">
        <v>2881.26</v>
      </c>
      <c r="X234" s="10">
        <f t="shared" si="146"/>
        <v>8857.8700000000008</v>
      </c>
      <c r="Y234" s="10">
        <v>3341.79</v>
      </c>
      <c r="Z234" s="10">
        <v>132.68799999999999</v>
      </c>
      <c r="AA234" s="10">
        <v>554.25900000000001</v>
      </c>
      <c r="AB234" s="84">
        <f t="shared" si="118"/>
        <v>120950.30420000001</v>
      </c>
      <c r="AC234" s="12"/>
      <c r="AH234" s="84">
        <f t="shared" si="119"/>
        <v>120950.30420000001</v>
      </c>
      <c r="AI234" s="103">
        <f t="shared" si="120"/>
        <v>43556</v>
      </c>
      <c r="AJ234" s="79">
        <f t="shared" si="121"/>
        <v>37113.827000000005</v>
      </c>
      <c r="AK234" s="79">
        <f t="shared" si="122"/>
        <v>3882.0610000000001</v>
      </c>
      <c r="AL234" s="79">
        <f t="shared" si="123"/>
        <v>1295.9069999999999</v>
      </c>
      <c r="AM234" s="79">
        <f t="shared" si="124"/>
        <v>342.86500000000001</v>
      </c>
      <c r="AN234" s="79">
        <f t="shared" si="125"/>
        <v>2213.1570000000002</v>
      </c>
      <c r="AO234" s="79">
        <f t="shared" si="126"/>
        <v>1595.348</v>
      </c>
      <c r="AP234" s="79">
        <f t="shared" si="127"/>
        <v>1292.96</v>
      </c>
      <c r="AQ234" s="79">
        <f t="shared" si="128"/>
        <v>10622.297999999999</v>
      </c>
      <c r="AR234" s="79">
        <f t="shared" si="129"/>
        <v>3096.587</v>
      </c>
      <c r="AS234" s="79">
        <f t="shared" si="130"/>
        <v>2418.1439999999998</v>
      </c>
      <c r="AT234" s="79">
        <f t="shared" si="131"/>
        <v>5514.7309999999998</v>
      </c>
      <c r="AU234" s="79">
        <f t="shared" si="132"/>
        <v>226.96600000000001</v>
      </c>
      <c r="AV234" s="79">
        <f t="shared" si="133"/>
        <v>3350.9690000000001</v>
      </c>
      <c r="AW234" s="79">
        <f t="shared" si="134"/>
        <v>642.88800000000003</v>
      </c>
      <c r="AX234" s="79">
        <f t="shared" si="135"/>
        <v>242.55099999999999</v>
      </c>
      <c r="AY234" s="79">
        <f t="shared" si="136"/>
        <v>363.67899999999997</v>
      </c>
      <c r="AZ234" s="79">
        <f t="shared" si="137"/>
        <v>1149.557</v>
      </c>
      <c r="BA234" s="79">
        <f t="shared" si="138"/>
        <v>2881.26</v>
      </c>
      <c r="BB234" s="79">
        <f t="shared" si="139"/>
        <v>8857.8700000000008</v>
      </c>
      <c r="BC234" s="79">
        <f t="shared" si="140"/>
        <v>3341.79</v>
      </c>
      <c r="BD234" s="79">
        <f t="shared" si="141"/>
        <v>132.68799999999999</v>
      </c>
      <c r="BE234" s="79">
        <f t="shared" si="142"/>
        <v>554.25900000000001</v>
      </c>
    </row>
    <row r="235" spans="1:57" s="6" customFormat="1" x14ac:dyDescent="0.2">
      <c r="A235" s="9">
        <v>43586</v>
      </c>
      <c r="B235" s="10">
        <v>34110.406999999999</v>
      </c>
      <c r="C235" s="10">
        <v>1024.287</v>
      </c>
      <c r="D235" s="10">
        <v>4361.4970000000003</v>
      </c>
      <c r="E235" s="10">
        <v>57.856999999999999</v>
      </c>
      <c r="F235" s="10">
        <f t="shared" si="147"/>
        <v>39554.048000000003</v>
      </c>
      <c r="G235" s="10">
        <v>4786.5739999999996</v>
      </c>
      <c r="H235" s="10">
        <v>1531.4670000000001</v>
      </c>
      <c r="I235" s="10">
        <v>423.21</v>
      </c>
      <c r="J235" s="10">
        <v>2583.5419999999999</v>
      </c>
      <c r="K235" s="10">
        <v>2515.1109999999999</v>
      </c>
      <c r="L235" s="10">
        <v>1491.9749999999999</v>
      </c>
      <c r="M235" s="10">
        <f t="shared" si="144"/>
        <v>13331.878999999999</v>
      </c>
      <c r="N235" s="10">
        <v>2888.7750000000001</v>
      </c>
      <c r="O235" s="10">
        <v>2807.2559999999999</v>
      </c>
      <c r="P235" s="10">
        <f t="shared" si="145"/>
        <v>5696.0309999999999</v>
      </c>
      <c r="Q235" s="10">
        <v>297.59800000000001</v>
      </c>
      <c r="R235" s="10">
        <v>4198.9350000000004</v>
      </c>
      <c r="S235" s="10">
        <v>812.53599999999994</v>
      </c>
      <c r="T235" s="10">
        <v>300.108</v>
      </c>
      <c r="U235" s="10">
        <v>503.57400000000001</v>
      </c>
      <c r="V235" s="10">
        <v>1554.4659999999999</v>
      </c>
      <c r="W235" s="10">
        <v>3161.5990000000002</v>
      </c>
      <c r="X235" s="10">
        <f t="shared" si="146"/>
        <v>10828.816000000001</v>
      </c>
      <c r="Y235" s="10">
        <v>3922.3879999999999</v>
      </c>
      <c r="Z235" s="10">
        <v>172.28700000000001</v>
      </c>
      <c r="AA235" s="10">
        <v>452.62299999999999</v>
      </c>
      <c r="AB235" s="84">
        <f t="shared" si="118"/>
        <v>139564.01840000003</v>
      </c>
      <c r="AC235" s="12"/>
      <c r="AH235" s="84">
        <f t="shared" si="119"/>
        <v>139564.01840000003</v>
      </c>
      <c r="AI235" s="103">
        <f t="shared" si="120"/>
        <v>43586</v>
      </c>
      <c r="AJ235" s="79">
        <f t="shared" si="121"/>
        <v>39554.048000000003</v>
      </c>
      <c r="AK235" s="79">
        <f t="shared" si="122"/>
        <v>4786.5739999999996</v>
      </c>
      <c r="AL235" s="79">
        <f t="shared" si="123"/>
        <v>1531.4670000000001</v>
      </c>
      <c r="AM235" s="79">
        <f t="shared" si="124"/>
        <v>423.21</v>
      </c>
      <c r="AN235" s="79">
        <f t="shared" si="125"/>
        <v>2583.5419999999999</v>
      </c>
      <c r="AO235" s="79">
        <f t="shared" si="126"/>
        <v>2515.1109999999999</v>
      </c>
      <c r="AP235" s="79">
        <f t="shared" si="127"/>
        <v>1491.9749999999999</v>
      </c>
      <c r="AQ235" s="79">
        <f t="shared" si="128"/>
        <v>13331.878999999999</v>
      </c>
      <c r="AR235" s="79">
        <f t="shared" si="129"/>
        <v>2888.7750000000001</v>
      </c>
      <c r="AS235" s="79">
        <f t="shared" si="130"/>
        <v>2807.2559999999999</v>
      </c>
      <c r="AT235" s="79">
        <f t="shared" si="131"/>
        <v>5696.0309999999999</v>
      </c>
      <c r="AU235" s="79">
        <f t="shared" si="132"/>
        <v>297.59800000000001</v>
      </c>
      <c r="AV235" s="79">
        <f t="shared" si="133"/>
        <v>4198.9350000000004</v>
      </c>
      <c r="AW235" s="79">
        <f t="shared" si="134"/>
        <v>812.53599999999994</v>
      </c>
      <c r="AX235" s="79">
        <f t="shared" si="135"/>
        <v>300.108</v>
      </c>
      <c r="AY235" s="79">
        <f t="shared" si="136"/>
        <v>503.57400000000001</v>
      </c>
      <c r="AZ235" s="79">
        <f t="shared" si="137"/>
        <v>1554.4659999999999</v>
      </c>
      <c r="BA235" s="79">
        <f t="shared" si="138"/>
        <v>3161.5990000000002</v>
      </c>
      <c r="BB235" s="79">
        <f t="shared" si="139"/>
        <v>10828.816000000001</v>
      </c>
      <c r="BC235" s="79">
        <f t="shared" si="140"/>
        <v>3922.3879999999999</v>
      </c>
      <c r="BD235" s="79">
        <f t="shared" si="141"/>
        <v>172.28700000000001</v>
      </c>
      <c r="BE235" s="79">
        <f t="shared" si="142"/>
        <v>452.62299999999999</v>
      </c>
    </row>
    <row r="236" spans="1:57" s="6" customFormat="1" x14ac:dyDescent="0.2">
      <c r="A236" s="9">
        <v>43617</v>
      </c>
      <c r="B236" s="10">
        <v>31515.626</v>
      </c>
      <c r="C236" s="10">
        <v>369.80700000000002</v>
      </c>
      <c r="D236" s="10">
        <v>4217.1189999999997</v>
      </c>
      <c r="E236" s="10">
        <v>64.596000000000004</v>
      </c>
      <c r="F236" s="10">
        <f t="shared" si="147"/>
        <v>36167.148000000001</v>
      </c>
      <c r="G236" s="10">
        <v>3938.0610000000001</v>
      </c>
      <c r="H236" s="10">
        <v>1297.4469999999999</v>
      </c>
      <c r="I236" s="10">
        <v>387.11599999999999</v>
      </c>
      <c r="J236" s="10">
        <v>2195.085</v>
      </c>
      <c r="K236" s="10">
        <v>1721.1079999999999</v>
      </c>
      <c r="L236" s="10">
        <v>1360.3309999999999</v>
      </c>
      <c r="M236" s="10">
        <f t="shared" si="144"/>
        <v>10899.147999999999</v>
      </c>
      <c r="N236" s="10">
        <v>2680.2109999999998</v>
      </c>
      <c r="O236" s="10">
        <v>2457.8200000000002</v>
      </c>
      <c r="P236" s="10">
        <f t="shared" si="145"/>
        <v>5138.0309999999999</v>
      </c>
      <c r="Q236" s="10">
        <v>232.81800000000001</v>
      </c>
      <c r="R236" s="10">
        <v>3810.1419999999998</v>
      </c>
      <c r="S236" s="10">
        <v>669.87</v>
      </c>
      <c r="T236" s="10">
        <v>246.702</v>
      </c>
      <c r="U236" s="10">
        <v>367.96100000000001</v>
      </c>
      <c r="V236" s="10">
        <v>1220.4739999999999</v>
      </c>
      <c r="W236" s="10">
        <v>2844.76</v>
      </c>
      <c r="X236" s="10">
        <f t="shared" si="146"/>
        <v>9392.7270000000008</v>
      </c>
      <c r="Y236" s="10">
        <v>2901.5459999999998</v>
      </c>
      <c r="Z236" s="10">
        <v>113.97499999999999</v>
      </c>
      <c r="AA236" s="10">
        <v>386.005</v>
      </c>
      <c r="AB236" s="84">
        <f t="shared" si="118"/>
        <v>117609.73300000001</v>
      </c>
      <c r="AC236" s="12"/>
      <c r="AH236" s="84">
        <f t="shared" si="119"/>
        <v>117609.73299999999</v>
      </c>
      <c r="AI236" s="103">
        <f t="shared" si="120"/>
        <v>43617</v>
      </c>
      <c r="AJ236" s="79">
        <f t="shared" si="121"/>
        <v>36167.148000000001</v>
      </c>
      <c r="AK236" s="79">
        <f t="shared" si="122"/>
        <v>3938.0610000000001</v>
      </c>
      <c r="AL236" s="79">
        <f t="shared" si="123"/>
        <v>1297.4469999999999</v>
      </c>
      <c r="AM236" s="79">
        <f t="shared" si="124"/>
        <v>387.11599999999999</v>
      </c>
      <c r="AN236" s="79">
        <f t="shared" si="125"/>
        <v>2195.085</v>
      </c>
      <c r="AO236" s="79">
        <f t="shared" si="126"/>
        <v>1721.1079999999999</v>
      </c>
      <c r="AP236" s="79">
        <f t="shared" si="127"/>
        <v>1360.3309999999999</v>
      </c>
      <c r="AQ236" s="79">
        <f t="shared" si="128"/>
        <v>10899.147999999999</v>
      </c>
      <c r="AR236" s="79">
        <f t="shared" si="129"/>
        <v>2680.2109999999998</v>
      </c>
      <c r="AS236" s="79">
        <f t="shared" si="130"/>
        <v>2457.8200000000002</v>
      </c>
      <c r="AT236" s="79">
        <f t="shared" si="131"/>
        <v>5138.0309999999999</v>
      </c>
      <c r="AU236" s="79">
        <f t="shared" si="132"/>
        <v>232.81800000000001</v>
      </c>
      <c r="AV236" s="79">
        <f t="shared" si="133"/>
        <v>3810.1419999999998</v>
      </c>
      <c r="AW236" s="79">
        <f t="shared" si="134"/>
        <v>669.87</v>
      </c>
      <c r="AX236" s="79">
        <f t="shared" si="135"/>
        <v>246.702</v>
      </c>
      <c r="AY236" s="79">
        <f t="shared" si="136"/>
        <v>367.96100000000001</v>
      </c>
      <c r="AZ236" s="79">
        <f t="shared" si="137"/>
        <v>1220.4739999999999</v>
      </c>
      <c r="BA236" s="79">
        <f t="shared" si="138"/>
        <v>2844.76</v>
      </c>
      <c r="BB236" s="79">
        <f t="shared" si="139"/>
        <v>9392.7270000000008</v>
      </c>
      <c r="BC236" s="79">
        <f t="shared" si="140"/>
        <v>2901.5459999999998</v>
      </c>
      <c r="BD236" s="79">
        <f t="shared" si="141"/>
        <v>113.97499999999999</v>
      </c>
      <c r="BE236" s="79">
        <f t="shared" si="142"/>
        <v>386.005</v>
      </c>
    </row>
    <row r="237" spans="1:57" s="6" customFormat="1" x14ac:dyDescent="0.2">
      <c r="A237" s="9">
        <v>43647</v>
      </c>
      <c r="B237" s="10">
        <v>35497.874000000003</v>
      </c>
      <c r="C237" s="10">
        <v>633.53700000000003</v>
      </c>
      <c r="D237" s="10">
        <v>4827.4979999999996</v>
      </c>
      <c r="E237" s="10">
        <v>71.927999999999997</v>
      </c>
      <c r="F237" s="10">
        <f t="shared" si="147"/>
        <v>41030.837</v>
      </c>
      <c r="G237" s="10">
        <v>4343.1040000000003</v>
      </c>
      <c r="H237" s="10">
        <v>1484.05</v>
      </c>
      <c r="I237" s="10">
        <v>425.03500000000003</v>
      </c>
      <c r="J237" s="10">
        <v>2214.3670000000002</v>
      </c>
      <c r="K237" s="10">
        <v>1643.818</v>
      </c>
      <c r="L237" s="10">
        <v>1527.2950000000001</v>
      </c>
      <c r="M237" s="10">
        <f t="shared" si="144"/>
        <v>11637.669</v>
      </c>
      <c r="N237" s="10">
        <v>2891.2420000000002</v>
      </c>
      <c r="O237" s="10">
        <v>2796.7849999999999</v>
      </c>
      <c r="P237" s="10">
        <f t="shared" si="145"/>
        <v>5688.027</v>
      </c>
      <c r="Q237" s="10">
        <v>256.98599999999999</v>
      </c>
      <c r="R237" s="10">
        <v>3748.8870000000002</v>
      </c>
      <c r="S237" s="10">
        <v>663.90499999999997</v>
      </c>
      <c r="T237" s="10">
        <v>269.37</v>
      </c>
      <c r="U237" s="10">
        <v>382.21899999999999</v>
      </c>
      <c r="V237" s="10">
        <v>1212.6199999999999</v>
      </c>
      <c r="W237" s="10">
        <v>2999.8969999999999</v>
      </c>
      <c r="X237" s="10">
        <f t="shared" si="146"/>
        <v>9533.884</v>
      </c>
      <c r="Y237" s="10">
        <v>3343.569</v>
      </c>
      <c r="Z237" s="10">
        <v>102.876</v>
      </c>
      <c r="AA237" s="10">
        <v>441.77100000000002</v>
      </c>
      <c r="AB237" s="84">
        <f t="shared" si="118"/>
        <v>128305.26180000001</v>
      </c>
      <c r="AC237" s="12"/>
      <c r="AH237" s="84">
        <f t="shared" si="119"/>
        <v>128305.26180000001</v>
      </c>
      <c r="AI237" s="103">
        <f t="shared" si="120"/>
        <v>43647</v>
      </c>
      <c r="AJ237" s="79">
        <f t="shared" si="121"/>
        <v>41030.837</v>
      </c>
      <c r="AK237" s="79">
        <f t="shared" si="122"/>
        <v>4343.1040000000003</v>
      </c>
      <c r="AL237" s="79">
        <f t="shared" si="123"/>
        <v>1484.05</v>
      </c>
      <c r="AM237" s="79">
        <f t="shared" si="124"/>
        <v>425.03500000000003</v>
      </c>
      <c r="AN237" s="79">
        <f t="shared" si="125"/>
        <v>2214.3670000000002</v>
      </c>
      <c r="AO237" s="79">
        <f t="shared" si="126"/>
        <v>1643.818</v>
      </c>
      <c r="AP237" s="79">
        <f t="shared" si="127"/>
        <v>1527.2950000000001</v>
      </c>
      <c r="AQ237" s="79">
        <f t="shared" si="128"/>
        <v>11637.669</v>
      </c>
      <c r="AR237" s="79">
        <f t="shared" si="129"/>
        <v>2891.2420000000002</v>
      </c>
      <c r="AS237" s="79">
        <f t="shared" si="130"/>
        <v>2796.7849999999999</v>
      </c>
      <c r="AT237" s="79">
        <f t="shared" si="131"/>
        <v>5688.027</v>
      </c>
      <c r="AU237" s="79">
        <f t="shared" si="132"/>
        <v>256.98599999999999</v>
      </c>
      <c r="AV237" s="79">
        <f t="shared" si="133"/>
        <v>3748.8870000000002</v>
      </c>
      <c r="AW237" s="79">
        <f t="shared" si="134"/>
        <v>663.90499999999997</v>
      </c>
      <c r="AX237" s="79">
        <f t="shared" si="135"/>
        <v>269.37</v>
      </c>
      <c r="AY237" s="79">
        <f t="shared" si="136"/>
        <v>382.21899999999999</v>
      </c>
      <c r="AZ237" s="79">
        <f t="shared" si="137"/>
        <v>1212.6199999999999</v>
      </c>
      <c r="BA237" s="79">
        <f t="shared" si="138"/>
        <v>2999.8969999999999</v>
      </c>
      <c r="BB237" s="79">
        <f t="shared" si="139"/>
        <v>9533.884</v>
      </c>
      <c r="BC237" s="79">
        <f t="shared" si="140"/>
        <v>3343.569</v>
      </c>
      <c r="BD237" s="79">
        <f t="shared" si="141"/>
        <v>102.876</v>
      </c>
      <c r="BE237" s="79">
        <f t="shared" si="142"/>
        <v>441.77100000000002</v>
      </c>
    </row>
    <row r="238" spans="1:57" s="6" customFormat="1" x14ac:dyDescent="0.2">
      <c r="A238" s="9">
        <v>43678</v>
      </c>
      <c r="B238" s="10">
        <v>33407.438000000002</v>
      </c>
      <c r="C238" s="10">
        <v>928.55799999999999</v>
      </c>
      <c r="D238" s="10">
        <v>4881.357</v>
      </c>
      <c r="E238" s="10">
        <v>73.38</v>
      </c>
      <c r="F238" s="10">
        <f t="shared" si="147"/>
        <v>39290.733</v>
      </c>
      <c r="G238" s="10">
        <v>4075.82</v>
      </c>
      <c r="H238" s="10">
        <v>1436.335</v>
      </c>
      <c r="I238" s="10">
        <v>435.10300000000001</v>
      </c>
      <c r="J238" s="10">
        <v>2176.404</v>
      </c>
      <c r="K238" s="10">
        <v>1721.5170000000001</v>
      </c>
      <c r="L238" s="10">
        <v>1469.751</v>
      </c>
      <c r="M238" s="10">
        <f t="shared" si="144"/>
        <v>11314.93</v>
      </c>
      <c r="N238" s="10">
        <v>2825.585</v>
      </c>
      <c r="O238" s="10">
        <v>2601.9050000000002</v>
      </c>
      <c r="P238" s="10">
        <f t="shared" si="145"/>
        <v>5427.49</v>
      </c>
      <c r="Q238" s="10">
        <v>212.971</v>
      </c>
      <c r="R238" s="10">
        <v>3572.1640000000002</v>
      </c>
      <c r="S238" s="10">
        <v>629.60299999999995</v>
      </c>
      <c r="T238" s="10">
        <v>247.624</v>
      </c>
      <c r="U238" s="10">
        <v>370.83</v>
      </c>
      <c r="V238" s="10">
        <v>1198.5319999999999</v>
      </c>
      <c r="W238" s="10">
        <v>2849.9760000000001</v>
      </c>
      <c r="X238" s="10">
        <f t="shared" si="146"/>
        <v>9081.7000000000007</v>
      </c>
      <c r="Y238" s="10">
        <v>3409.607</v>
      </c>
      <c r="Z238" s="10">
        <v>106.864</v>
      </c>
      <c r="AA238" s="10">
        <v>274.61399999999998</v>
      </c>
      <c r="AB238" s="84">
        <f t="shared" si="118"/>
        <v>124502.49720000001</v>
      </c>
      <c r="AC238" s="12"/>
      <c r="AH238" s="84">
        <f t="shared" si="119"/>
        <v>124502.49720000001</v>
      </c>
      <c r="AI238" s="103">
        <f t="shared" si="120"/>
        <v>43678</v>
      </c>
      <c r="AJ238" s="79">
        <f t="shared" si="121"/>
        <v>39290.733</v>
      </c>
      <c r="AK238" s="79">
        <f t="shared" si="122"/>
        <v>4075.82</v>
      </c>
      <c r="AL238" s="79">
        <f t="shared" si="123"/>
        <v>1436.335</v>
      </c>
      <c r="AM238" s="79">
        <f t="shared" si="124"/>
        <v>435.10300000000001</v>
      </c>
      <c r="AN238" s="79">
        <f t="shared" si="125"/>
        <v>2176.404</v>
      </c>
      <c r="AO238" s="79">
        <f t="shared" si="126"/>
        <v>1721.5170000000001</v>
      </c>
      <c r="AP238" s="79">
        <f t="shared" si="127"/>
        <v>1469.751</v>
      </c>
      <c r="AQ238" s="79">
        <f t="shared" si="128"/>
        <v>11314.93</v>
      </c>
      <c r="AR238" s="79">
        <f t="shared" si="129"/>
        <v>2825.585</v>
      </c>
      <c r="AS238" s="79">
        <f t="shared" si="130"/>
        <v>2601.9050000000002</v>
      </c>
      <c r="AT238" s="79">
        <f t="shared" si="131"/>
        <v>5427.49</v>
      </c>
      <c r="AU238" s="79">
        <f t="shared" si="132"/>
        <v>212.971</v>
      </c>
      <c r="AV238" s="79">
        <f t="shared" si="133"/>
        <v>3572.1640000000002</v>
      </c>
      <c r="AW238" s="79">
        <f t="shared" si="134"/>
        <v>629.60299999999995</v>
      </c>
      <c r="AX238" s="79">
        <f t="shared" si="135"/>
        <v>247.624</v>
      </c>
      <c r="AY238" s="79">
        <f t="shared" si="136"/>
        <v>370.83</v>
      </c>
      <c r="AZ238" s="79">
        <f t="shared" si="137"/>
        <v>1198.5319999999999</v>
      </c>
      <c r="BA238" s="79">
        <f t="shared" si="138"/>
        <v>2849.9760000000001</v>
      </c>
      <c r="BB238" s="79">
        <f t="shared" si="139"/>
        <v>9081.7000000000007</v>
      </c>
      <c r="BC238" s="79">
        <f t="shared" si="140"/>
        <v>3409.607</v>
      </c>
      <c r="BD238" s="79">
        <f t="shared" si="141"/>
        <v>106.864</v>
      </c>
      <c r="BE238" s="79">
        <f t="shared" si="142"/>
        <v>274.61399999999998</v>
      </c>
    </row>
    <row r="239" spans="1:57" s="6" customFormat="1" x14ac:dyDescent="0.2">
      <c r="A239" s="9">
        <v>43709</v>
      </c>
      <c r="B239" s="10">
        <v>34166.576999999997</v>
      </c>
      <c r="C239" s="10">
        <v>1044.4059999999999</v>
      </c>
      <c r="D239" s="10">
        <v>4579.16</v>
      </c>
      <c r="E239" s="10">
        <v>78.298000000000002</v>
      </c>
      <c r="F239" s="10">
        <f t="shared" si="147"/>
        <v>39868.440999999999</v>
      </c>
      <c r="G239" s="10">
        <v>4342.8829999999998</v>
      </c>
      <c r="H239" s="10">
        <v>1452.941</v>
      </c>
      <c r="I239" s="10">
        <v>421.04599999999999</v>
      </c>
      <c r="J239" s="10">
        <v>2240.9740000000002</v>
      </c>
      <c r="K239" s="10">
        <v>1847.4269999999999</v>
      </c>
      <c r="L239" s="10">
        <v>1664.328</v>
      </c>
      <c r="M239" s="10">
        <f t="shared" si="144"/>
        <v>11969.599</v>
      </c>
      <c r="N239" s="10">
        <v>2587.0239999999999</v>
      </c>
      <c r="O239" s="10">
        <v>2835.9679999999998</v>
      </c>
      <c r="P239" s="10">
        <f t="shared" si="145"/>
        <v>5422.9920000000002</v>
      </c>
      <c r="Q239" s="10">
        <v>213.16200000000001</v>
      </c>
      <c r="R239" s="10">
        <v>3646.366</v>
      </c>
      <c r="S239" s="10">
        <v>626.85599999999999</v>
      </c>
      <c r="T239" s="10">
        <v>268.68</v>
      </c>
      <c r="U239" s="10">
        <v>399.51100000000002</v>
      </c>
      <c r="V239" s="10">
        <v>1193.1079999999999</v>
      </c>
      <c r="W239" s="10">
        <v>2861.1</v>
      </c>
      <c r="X239" s="10">
        <f t="shared" si="146"/>
        <v>9208.7830000000013</v>
      </c>
      <c r="Y239" s="10">
        <v>3338.2640000000001</v>
      </c>
      <c r="Z239" s="10">
        <v>126.68899999999999</v>
      </c>
      <c r="AA239" s="10">
        <v>319.79000000000002</v>
      </c>
      <c r="AB239" s="84">
        <f t="shared" si="118"/>
        <v>125856.36300000001</v>
      </c>
      <c r="AC239" s="12"/>
      <c r="AH239" s="84">
        <f t="shared" si="119"/>
        <v>125856.36300000001</v>
      </c>
      <c r="AI239" s="103">
        <f t="shared" si="120"/>
        <v>43709</v>
      </c>
      <c r="AJ239" s="79">
        <f t="shared" si="121"/>
        <v>39868.440999999999</v>
      </c>
      <c r="AK239" s="79">
        <f t="shared" si="122"/>
        <v>4342.8829999999998</v>
      </c>
      <c r="AL239" s="79">
        <f t="shared" si="123"/>
        <v>1452.941</v>
      </c>
      <c r="AM239" s="79">
        <f t="shared" si="124"/>
        <v>421.04599999999999</v>
      </c>
      <c r="AN239" s="79">
        <f t="shared" si="125"/>
        <v>2240.9740000000002</v>
      </c>
      <c r="AO239" s="79">
        <f t="shared" si="126"/>
        <v>1847.4269999999999</v>
      </c>
      <c r="AP239" s="79">
        <f t="shared" si="127"/>
        <v>1664.328</v>
      </c>
      <c r="AQ239" s="79">
        <f t="shared" si="128"/>
        <v>11969.599</v>
      </c>
      <c r="AR239" s="79">
        <f t="shared" si="129"/>
        <v>2587.0239999999999</v>
      </c>
      <c r="AS239" s="79">
        <f t="shared" si="130"/>
        <v>2835.9679999999998</v>
      </c>
      <c r="AT239" s="79">
        <f t="shared" si="131"/>
        <v>5422.9920000000002</v>
      </c>
      <c r="AU239" s="79">
        <f t="shared" si="132"/>
        <v>213.16200000000001</v>
      </c>
      <c r="AV239" s="79">
        <f t="shared" si="133"/>
        <v>3646.366</v>
      </c>
      <c r="AW239" s="79">
        <f t="shared" si="134"/>
        <v>626.85599999999999</v>
      </c>
      <c r="AX239" s="79">
        <f t="shared" si="135"/>
        <v>268.68</v>
      </c>
      <c r="AY239" s="79">
        <f t="shared" si="136"/>
        <v>399.51100000000002</v>
      </c>
      <c r="AZ239" s="79">
        <f t="shared" si="137"/>
        <v>1193.1079999999999</v>
      </c>
      <c r="BA239" s="79">
        <f t="shared" si="138"/>
        <v>2861.1</v>
      </c>
      <c r="BB239" s="79">
        <f t="shared" si="139"/>
        <v>9208.7830000000013</v>
      </c>
      <c r="BC239" s="79">
        <f t="shared" si="140"/>
        <v>3338.2640000000001</v>
      </c>
      <c r="BD239" s="79">
        <f t="shared" si="141"/>
        <v>126.68899999999999</v>
      </c>
      <c r="BE239" s="79">
        <f t="shared" si="142"/>
        <v>319.79000000000002</v>
      </c>
    </row>
    <row r="240" spans="1:57" s="6" customFormat="1" x14ac:dyDescent="0.2">
      <c r="A240" s="9">
        <v>43739</v>
      </c>
      <c r="B240" s="10">
        <v>35141.864999999998</v>
      </c>
      <c r="C240" s="10">
        <v>748.02599999999995</v>
      </c>
      <c r="D240" s="10">
        <v>4333.9690000000001</v>
      </c>
      <c r="E240" s="10">
        <v>28.920999999999999</v>
      </c>
      <c r="F240" s="10">
        <f t="shared" si="147"/>
        <v>40252.780999999995</v>
      </c>
      <c r="G240" s="10">
        <v>4063.4369999999999</v>
      </c>
      <c r="H240" s="10">
        <v>1298.3399999999999</v>
      </c>
      <c r="I240" s="10">
        <v>410.21899999999999</v>
      </c>
      <c r="J240" s="10">
        <v>2195.6219999999998</v>
      </c>
      <c r="K240" s="10">
        <v>1729.43</v>
      </c>
      <c r="L240" s="10">
        <v>1502.134</v>
      </c>
      <c r="M240" s="10">
        <f t="shared" si="144"/>
        <v>11199.182000000001</v>
      </c>
      <c r="N240" s="10">
        <v>2781.4409999999998</v>
      </c>
      <c r="O240" s="10">
        <v>2685.107</v>
      </c>
      <c r="P240" s="10">
        <f t="shared" si="145"/>
        <v>5466.5479999999998</v>
      </c>
      <c r="Q240" s="10">
        <v>222.184</v>
      </c>
      <c r="R240" s="10">
        <v>3543.5880000000002</v>
      </c>
      <c r="S240" s="10">
        <v>616.30799999999999</v>
      </c>
      <c r="T240" s="10">
        <v>266.43099999999998</v>
      </c>
      <c r="U240" s="10">
        <v>373.35899999999998</v>
      </c>
      <c r="V240" s="10">
        <v>1116.92</v>
      </c>
      <c r="W240" s="10">
        <v>2719.8510000000001</v>
      </c>
      <c r="X240" s="10">
        <f t="shared" si="146"/>
        <v>8858.6409999999996</v>
      </c>
      <c r="Y240" s="10">
        <v>3382.7379999999998</v>
      </c>
      <c r="Z240" s="10">
        <v>127.622</v>
      </c>
      <c r="AA240" s="10">
        <v>342.26400000000001</v>
      </c>
      <c r="AB240" s="84">
        <f t="shared" si="118"/>
        <v>124562.39020000001</v>
      </c>
      <c r="AC240" s="12"/>
      <c r="AH240" s="84">
        <f t="shared" si="119"/>
        <v>124562.39020000001</v>
      </c>
      <c r="AI240" s="103">
        <f t="shared" si="120"/>
        <v>43739</v>
      </c>
      <c r="AJ240" s="79">
        <f t="shared" si="121"/>
        <v>40252.780999999995</v>
      </c>
      <c r="AK240" s="79">
        <f t="shared" si="122"/>
        <v>4063.4369999999999</v>
      </c>
      <c r="AL240" s="79">
        <f t="shared" si="123"/>
        <v>1298.3399999999999</v>
      </c>
      <c r="AM240" s="79">
        <f t="shared" si="124"/>
        <v>410.21899999999999</v>
      </c>
      <c r="AN240" s="79">
        <f t="shared" si="125"/>
        <v>2195.6219999999998</v>
      </c>
      <c r="AO240" s="79">
        <f t="shared" si="126"/>
        <v>1729.43</v>
      </c>
      <c r="AP240" s="79">
        <f t="shared" si="127"/>
        <v>1502.134</v>
      </c>
      <c r="AQ240" s="79">
        <f t="shared" si="128"/>
        <v>11199.182000000001</v>
      </c>
      <c r="AR240" s="79">
        <f t="shared" si="129"/>
        <v>2781.4409999999998</v>
      </c>
      <c r="AS240" s="79">
        <f t="shared" si="130"/>
        <v>2685.107</v>
      </c>
      <c r="AT240" s="79">
        <f t="shared" si="131"/>
        <v>5466.5479999999998</v>
      </c>
      <c r="AU240" s="79">
        <f t="shared" si="132"/>
        <v>222.184</v>
      </c>
      <c r="AV240" s="79">
        <f t="shared" si="133"/>
        <v>3543.5880000000002</v>
      </c>
      <c r="AW240" s="79">
        <f t="shared" si="134"/>
        <v>616.30799999999999</v>
      </c>
      <c r="AX240" s="79">
        <f t="shared" si="135"/>
        <v>266.43099999999998</v>
      </c>
      <c r="AY240" s="79">
        <f t="shared" si="136"/>
        <v>373.35899999999998</v>
      </c>
      <c r="AZ240" s="79">
        <f t="shared" si="137"/>
        <v>1116.92</v>
      </c>
      <c r="BA240" s="79">
        <f t="shared" si="138"/>
        <v>2719.8510000000001</v>
      </c>
      <c r="BB240" s="79">
        <f t="shared" si="139"/>
        <v>8858.6409999999996</v>
      </c>
      <c r="BC240" s="79">
        <f t="shared" si="140"/>
        <v>3382.7379999999998</v>
      </c>
      <c r="BD240" s="79">
        <f t="shared" si="141"/>
        <v>127.622</v>
      </c>
      <c r="BE240" s="79">
        <f t="shared" si="142"/>
        <v>342.26400000000001</v>
      </c>
    </row>
    <row r="241" spans="1:57" s="6" customFormat="1" x14ac:dyDescent="0.2">
      <c r="A241" s="9">
        <v>43770</v>
      </c>
      <c r="B241" s="10">
        <v>32371.894</v>
      </c>
      <c r="C241" s="10">
        <v>1163.4269999999999</v>
      </c>
      <c r="D241" s="10">
        <v>3873.8980000000001</v>
      </c>
      <c r="E241" s="10">
        <v>59.030999999999999</v>
      </c>
      <c r="F241" s="10">
        <f t="shared" si="147"/>
        <v>37468.250000000007</v>
      </c>
      <c r="G241" s="10">
        <v>4004.9580000000001</v>
      </c>
      <c r="H241" s="10">
        <v>1262.123</v>
      </c>
      <c r="I241" s="10">
        <v>364.125</v>
      </c>
      <c r="J241" s="10">
        <v>2013.7619999999999</v>
      </c>
      <c r="K241" s="10">
        <v>1623.914</v>
      </c>
      <c r="L241" s="10">
        <v>1461.7739999999999</v>
      </c>
      <c r="M241" s="10">
        <f t="shared" si="144"/>
        <v>10730.655999999999</v>
      </c>
      <c r="N241" s="10">
        <v>2600.1210000000001</v>
      </c>
      <c r="O241" s="10">
        <v>2580.848</v>
      </c>
      <c r="P241" s="10">
        <f t="shared" si="145"/>
        <v>5180.9690000000001</v>
      </c>
      <c r="Q241" s="10">
        <v>211.02199999999999</v>
      </c>
      <c r="R241" s="10">
        <v>3322.6080000000002</v>
      </c>
      <c r="S241" s="10">
        <v>590.29100000000005</v>
      </c>
      <c r="T241" s="10">
        <v>267.26299999999998</v>
      </c>
      <c r="U241" s="10">
        <v>335.56599999999997</v>
      </c>
      <c r="V241" s="10">
        <v>1082.759</v>
      </c>
      <c r="W241" s="10">
        <v>2733.0770000000002</v>
      </c>
      <c r="X241" s="10">
        <f t="shared" si="146"/>
        <v>8542.5859999999993</v>
      </c>
      <c r="Y241" s="10">
        <v>3345.1149999999998</v>
      </c>
      <c r="Z241" s="10">
        <v>119.072</v>
      </c>
      <c r="AA241" s="10">
        <v>270.89699999999999</v>
      </c>
      <c r="AB241" s="84">
        <f t="shared" si="118"/>
        <v>119215.5166</v>
      </c>
      <c r="AC241" s="12"/>
      <c r="AH241" s="84">
        <f t="shared" si="119"/>
        <v>119215.51659999999</v>
      </c>
      <c r="AI241" s="103">
        <f t="shared" si="120"/>
        <v>43770</v>
      </c>
      <c r="AJ241" s="79">
        <f t="shared" si="121"/>
        <v>37468.250000000007</v>
      </c>
      <c r="AK241" s="79">
        <f t="shared" si="122"/>
        <v>4004.9580000000001</v>
      </c>
      <c r="AL241" s="79">
        <f t="shared" si="123"/>
        <v>1262.123</v>
      </c>
      <c r="AM241" s="79">
        <f t="shared" si="124"/>
        <v>364.125</v>
      </c>
      <c r="AN241" s="79">
        <f t="shared" si="125"/>
        <v>2013.7619999999999</v>
      </c>
      <c r="AO241" s="79">
        <f t="shared" si="126"/>
        <v>1623.914</v>
      </c>
      <c r="AP241" s="79">
        <f t="shared" si="127"/>
        <v>1461.7739999999999</v>
      </c>
      <c r="AQ241" s="79">
        <f t="shared" si="128"/>
        <v>10730.655999999999</v>
      </c>
      <c r="AR241" s="79">
        <f t="shared" si="129"/>
        <v>2600.1210000000001</v>
      </c>
      <c r="AS241" s="79">
        <f t="shared" si="130"/>
        <v>2580.848</v>
      </c>
      <c r="AT241" s="79">
        <f t="shared" si="131"/>
        <v>5180.9690000000001</v>
      </c>
      <c r="AU241" s="79">
        <f t="shared" si="132"/>
        <v>211.02199999999999</v>
      </c>
      <c r="AV241" s="79">
        <f t="shared" si="133"/>
        <v>3322.6080000000002</v>
      </c>
      <c r="AW241" s="79">
        <f t="shared" si="134"/>
        <v>590.29100000000005</v>
      </c>
      <c r="AX241" s="79">
        <f t="shared" si="135"/>
        <v>267.26299999999998</v>
      </c>
      <c r="AY241" s="79">
        <f t="shared" si="136"/>
        <v>335.56599999999997</v>
      </c>
      <c r="AZ241" s="79">
        <f t="shared" si="137"/>
        <v>1082.759</v>
      </c>
      <c r="BA241" s="79">
        <f t="shared" si="138"/>
        <v>2733.0770000000002</v>
      </c>
      <c r="BB241" s="79">
        <f t="shared" si="139"/>
        <v>8542.5859999999993</v>
      </c>
      <c r="BC241" s="79">
        <f t="shared" si="140"/>
        <v>3345.1149999999998</v>
      </c>
      <c r="BD241" s="79">
        <f t="shared" si="141"/>
        <v>119.072</v>
      </c>
      <c r="BE241" s="79">
        <f t="shared" si="142"/>
        <v>270.89699999999999</v>
      </c>
    </row>
    <row r="242" spans="1:57" s="6" customFormat="1" x14ac:dyDescent="0.2">
      <c r="A242" s="9">
        <v>43800</v>
      </c>
      <c r="B242" s="10">
        <v>35572.481</v>
      </c>
      <c r="C242" s="10">
        <v>1253.171</v>
      </c>
      <c r="D242" s="10">
        <v>3571.306</v>
      </c>
      <c r="E242" s="10">
        <v>91.397999999999996</v>
      </c>
      <c r="F242" s="10">
        <f t="shared" si="147"/>
        <v>40488.356</v>
      </c>
      <c r="G242" s="10">
        <v>3971.8620000000001</v>
      </c>
      <c r="H242" s="10">
        <v>1271.182</v>
      </c>
      <c r="I242" s="10">
        <v>401.71300000000002</v>
      </c>
      <c r="J242" s="10">
        <v>2113.3739999999998</v>
      </c>
      <c r="K242" s="10">
        <v>1915.1479999999999</v>
      </c>
      <c r="L242" s="10">
        <v>1369.1569999999999</v>
      </c>
      <c r="M242" s="10">
        <f t="shared" si="144"/>
        <v>11042.435999999998</v>
      </c>
      <c r="N242" s="10">
        <v>2606.8989999999999</v>
      </c>
      <c r="O242" s="10">
        <v>2721.2339999999999</v>
      </c>
      <c r="P242" s="10">
        <f t="shared" si="145"/>
        <v>5328.1329999999998</v>
      </c>
      <c r="Q242" s="10">
        <v>247.47399999999999</v>
      </c>
      <c r="R242" s="10">
        <v>3585.6660000000002</v>
      </c>
      <c r="S242" s="10">
        <v>675.67600000000004</v>
      </c>
      <c r="T242" s="10">
        <v>275.30799999999999</v>
      </c>
      <c r="U242" s="10">
        <v>394.697</v>
      </c>
      <c r="V242" s="10">
        <v>1177.278</v>
      </c>
      <c r="W242" s="10">
        <v>2807.2660000000001</v>
      </c>
      <c r="X242" s="10">
        <f t="shared" si="146"/>
        <v>9163.3650000000016</v>
      </c>
      <c r="Y242" s="10">
        <v>3691.8449999999998</v>
      </c>
      <c r="Z242" s="10">
        <v>134.08199999999999</v>
      </c>
      <c r="AA242" s="10">
        <v>339.17099999999999</v>
      </c>
      <c r="AB242" s="84">
        <f t="shared" si="118"/>
        <v>128556.23580000001</v>
      </c>
      <c r="AC242" s="12"/>
      <c r="AH242" s="84">
        <f t="shared" si="119"/>
        <v>128556.23580000001</v>
      </c>
      <c r="AI242" s="103">
        <f t="shared" si="120"/>
        <v>43800</v>
      </c>
      <c r="AJ242" s="79">
        <f t="shared" si="121"/>
        <v>40488.356</v>
      </c>
      <c r="AK242" s="79">
        <f t="shared" si="122"/>
        <v>3971.8620000000001</v>
      </c>
      <c r="AL242" s="79">
        <f t="shared" si="123"/>
        <v>1271.182</v>
      </c>
      <c r="AM242" s="79">
        <f t="shared" si="124"/>
        <v>401.71300000000002</v>
      </c>
      <c r="AN242" s="79">
        <f t="shared" si="125"/>
        <v>2113.3739999999998</v>
      </c>
      <c r="AO242" s="79">
        <f t="shared" si="126"/>
        <v>1915.1479999999999</v>
      </c>
      <c r="AP242" s="79">
        <f t="shared" si="127"/>
        <v>1369.1569999999999</v>
      </c>
      <c r="AQ242" s="79">
        <f t="shared" si="128"/>
        <v>11042.435999999998</v>
      </c>
      <c r="AR242" s="79">
        <f t="shared" si="129"/>
        <v>2606.8989999999999</v>
      </c>
      <c r="AS242" s="79">
        <f t="shared" si="130"/>
        <v>2721.2339999999999</v>
      </c>
      <c r="AT242" s="79">
        <f t="shared" si="131"/>
        <v>5328.1329999999998</v>
      </c>
      <c r="AU242" s="79">
        <f t="shared" si="132"/>
        <v>247.47399999999999</v>
      </c>
      <c r="AV242" s="79">
        <f t="shared" si="133"/>
        <v>3585.6660000000002</v>
      </c>
      <c r="AW242" s="79">
        <f t="shared" si="134"/>
        <v>675.67600000000004</v>
      </c>
      <c r="AX242" s="79">
        <f t="shared" si="135"/>
        <v>275.30799999999999</v>
      </c>
      <c r="AY242" s="79">
        <f t="shared" si="136"/>
        <v>394.697</v>
      </c>
      <c r="AZ242" s="79">
        <f t="shared" si="137"/>
        <v>1177.278</v>
      </c>
      <c r="BA242" s="79">
        <f t="shared" si="138"/>
        <v>2807.2660000000001</v>
      </c>
      <c r="BB242" s="79">
        <f t="shared" si="139"/>
        <v>9163.3650000000016</v>
      </c>
      <c r="BC242" s="79">
        <f t="shared" si="140"/>
        <v>3691.8449999999998</v>
      </c>
      <c r="BD242" s="79">
        <f t="shared" si="141"/>
        <v>134.08199999999999</v>
      </c>
      <c r="BE242" s="79">
        <f t="shared" si="142"/>
        <v>339.17099999999999</v>
      </c>
    </row>
    <row r="243" spans="1:57" s="6" customFormat="1" x14ac:dyDescent="0.2">
      <c r="A243" s="9">
        <v>43831</v>
      </c>
      <c r="B243" s="10">
        <v>36139.309000000001</v>
      </c>
      <c r="C243" s="10">
        <v>1257.4839999999999</v>
      </c>
      <c r="D243" s="10">
        <v>3343.8850000000002</v>
      </c>
      <c r="E243" s="10">
        <v>60.232999999999997</v>
      </c>
      <c r="F243" s="10">
        <f t="shared" si="147"/>
        <v>40800.911</v>
      </c>
      <c r="G243" s="10">
        <v>3787.6759999999999</v>
      </c>
      <c r="H243" s="10">
        <v>1178.46</v>
      </c>
      <c r="I243" s="10">
        <v>345.572</v>
      </c>
      <c r="J243" s="10">
        <v>2014.5409999999999</v>
      </c>
      <c r="K243" s="10">
        <v>1935.4590000000001</v>
      </c>
      <c r="L243" s="10">
        <v>1320.8820000000001</v>
      </c>
      <c r="M243" s="10">
        <f>SUM(G243:L243)</f>
        <v>10582.59</v>
      </c>
      <c r="N243" s="10">
        <v>2670.3890000000001</v>
      </c>
      <c r="O243" s="10">
        <v>2625.9209999999998</v>
      </c>
      <c r="P243" s="10">
        <f t="shared" si="145"/>
        <v>5296.3099999999995</v>
      </c>
      <c r="Q243" s="10">
        <v>219.26</v>
      </c>
      <c r="R243" s="10">
        <v>3633.4090000000001</v>
      </c>
      <c r="S243" s="10">
        <v>613.11099999999999</v>
      </c>
      <c r="T243" s="10">
        <v>256.19200000000001</v>
      </c>
      <c r="U243" s="10">
        <v>360.36399999999998</v>
      </c>
      <c r="V243" s="10">
        <v>1075.4459999999999</v>
      </c>
      <c r="W243" s="10">
        <v>2828.0079999999998</v>
      </c>
      <c r="X243" s="10">
        <f>SUM(Q243:W243)</f>
        <v>8985.7899999999991</v>
      </c>
      <c r="Y243" s="10">
        <v>3702.9050000000002</v>
      </c>
      <c r="Z243" s="10">
        <v>134.65600000000001</v>
      </c>
      <c r="AA243" s="10">
        <v>467.46800000000002</v>
      </c>
      <c r="AB243" s="84">
        <f t="shared" si="118"/>
        <v>128002.46239999999</v>
      </c>
      <c r="AC243" s="12"/>
      <c r="AH243" s="84">
        <f t="shared" si="119"/>
        <v>128002.46239999999</v>
      </c>
      <c r="AI243" s="103">
        <f t="shared" si="120"/>
        <v>43831</v>
      </c>
      <c r="AJ243" s="79">
        <f t="shared" si="121"/>
        <v>40800.911</v>
      </c>
      <c r="AK243" s="79">
        <f t="shared" si="122"/>
        <v>3787.6759999999999</v>
      </c>
      <c r="AL243" s="79">
        <f t="shared" si="123"/>
        <v>1178.46</v>
      </c>
      <c r="AM243" s="79">
        <f t="shared" si="124"/>
        <v>345.572</v>
      </c>
      <c r="AN243" s="79">
        <f t="shared" si="125"/>
        <v>2014.5409999999999</v>
      </c>
      <c r="AO243" s="79">
        <f t="shared" si="126"/>
        <v>1935.4590000000001</v>
      </c>
      <c r="AP243" s="79">
        <f t="shared" si="127"/>
        <v>1320.8820000000001</v>
      </c>
      <c r="AQ243" s="79">
        <f t="shared" si="128"/>
        <v>10582.59</v>
      </c>
      <c r="AR243" s="79">
        <f t="shared" si="129"/>
        <v>2670.3890000000001</v>
      </c>
      <c r="AS243" s="79">
        <f t="shared" si="130"/>
        <v>2625.9209999999998</v>
      </c>
      <c r="AT243" s="79">
        <f t="shared" si="131"/>
        <v>5296.3099999999995</v>
      </c>
      <c r="AU243" s="79">
        <f t="shared" si="132"/>
        <v>219.26</v>
      </c>
      <c r="AV243" s="79">
        <f t="shared" si="133"/>
        <v>3633.4090000000001</v>
      </c>
      <c r="AW243" s="79">
        <f t="shared" si="134"/>
        <v>613.11099999999999</v>
      </c>
      <c r="AX243" s="79">
        <f t="shared" si="135"/>
        <v>256.19200000000001</v>
      </c>
      <c r="AY243" s="79">
        <f t="shared" si="136"/>
        <v>360.36399999999998</v>
      </c>
      <c r="AZ243" s="79">
        <f t="shared" si="137"/>
        <v>1075.4459999999999</v>
      </c>
      <c r="BA243" s="79">
        <f t="shared" si="138"/>
        <v>2828.0079999999998</v>
      </c>
      <c r="BB243" s="79">
        <f t="shared" si="139"/>
        <v>8985.7899999999991</v>
      </c>
      <c r="BC243" s="79">
        <f t="shared" si="140"/>
        <v>3702.9050000000002</v>
      </c>
      <c r="BD243" s="79">
        <f t="shared" si="141"/>
        <v>134.65600000000001</v>
      </c>
      <c r="BE243" s="79">
        <f t="shared" si="142"/>
        <v>467.46800000000002</v>
      </c>
    </row>
    <row r="244" spans="1:57" s="6" customFormat="1" x14ac:dyDescent="0.2">
      <c r="A244" s="9">
        <v>43862</v>
      </c>
      <c r="B244" s="10">
        <v>31963.526999999998</v>
      </c>
      <c r="C244" s="10">
        <v>766.24699999999996</v>
      </c>
      <c r="D244" s="10">
        <v>3157.61</v>
      </c>
      <c r="E244" s="10">
        <v>38.220999999999997</v>
      </c>
      <c r="F244" s="10">
        <f t="shared" si="147"/>
        <v>35925.604999999996</v>
      </c>
      <c r="G244" s="10">
        <v>3639.752</v>
      </c>
      <c r="H244" s="10">
        <v>1101.5039999999999</v>
      </c>
      <c r="I244" s="10">
        <v>312.892</v>
      </c>
      <c r="J244" s="10">
        <v>1886.3620000000001</v>
      </c>
      <c r="K244" s="10">
        <v>1710.0830000000001</v>
      </c>
      <c r="L244" s="10">
        <v>1209.463</v>
      </c>
      <c r="M244" s="10">
        <f t="shared" si="144"/>
        <v>9860.0559999999987</v>
      </c>
      <c r="N244" s="10">
        <v>2416.6060000000002</v>
      </c>
      <c r="O244" s="10">
        <v>2430.02</v>
      </c>
      <c r="P244" s="10">
        <f>SUM(N244:O244)</f>
        <v>4846.6260000000002</v>
      </c>
      <c r="Q244" s="10">
        <v>198.15100000000001</v>
      </c>
      <c r="R244" s="10">
        <v>3299.152</v>
      </c>
      <c r="S244" s="10">
        <v>608.69200000000001</v>
      </c>
      <c r="T244" s="10">
        <v>245.94800000000001</v>
      </c>
      <c r="U244" s="10">
        <v>353.07900000000001</v>
      </c>
      <c r="V244" s="10">
        <v>1001.415</v>
      </c>
      <c r="W244" s="10">
        <v>2691.4839999999999</v>
      </c>
      <c r="X244" s="10">
        <f t="shared" ref="X244:X307" si="148">SUM(Q244:W244)</f>
        <v>8397.9210000000003</v>
      </c>
      <c r="Y244" s="10">
        <v>3467.9960000000001</v>
      </c>
      <c r="Z244" s="10">
        <v>119.227</v>
      </c>
      <c r="AA244" s="10">
        <v>334.25299999999999</v>
      </c>
      <c r="AB244" s="84">
        <f t="shared" si="118"/>
        <v>117110.63339999999</v>
      </c>
      <c r="AC244" s="12"/>
      <c r="AH244" s="84">
        <f t="shared" si="119"/>
        <v>117110.63340000001</v>
      </c>
      <c r="AI244" s="103">
        <f t="shared" si="120"/>
        <v>43862</v>
      </c>
      <c r="AJ244" s="79">
        <f t="shared" si="121"/>
        <v>35925.604999999996</v>
      </c>
      <c r="AK244" s="79">
        <f t="shared" si="122"/>
        <v>3639.752</v>
      </c>
      <c r="AL244" s="79">
        <f t="shared" si="123"/>
        <v>1101.5039999999999</v>
      </c>
      <c r="AM244" s="79">
        <f t="shared" si="124"/>
        <v>312.892</v>
      </c>
      <c r="AN244" s="79">
        <f t="shared" si="125"/>
        <v>1886.3620000000001</v>
      </c>
      <c r="AO244" s="79">
        <f t="shared" si="126"/>
        <v>1710.0830000000001</v>
      </c>
      <c r="AP244" s="79">
        <f t="shared" si="127"/>
        <v>1209.463</v>
      </c>
      <c r="AQ244" s="79">
        <f t="shared" si="128"/>
        <v>9860.0559999999987</v>
      </c>
      <c r="AR244" s="79">
        <f t="shared" si="129"/>
        <v>2416.6060000000002</v>
      </c>
      <c r="AS244" s="79">
        <f t="shared" si="130"/>
        <v>2430.02</v>
      </c>
      <c r="AT244" s="79">
        <f t="shared" si="131"/>
        <v>4846.6260000000002</v>
      </c>
      <c r="AU244" s="79">
        <f t="shared" si="132"/>
        <v>198.15100000000001</v>
      </c>
      <c r="AV244" s="79">
        <f t="shared" si="133"/>
        <v>3299.152</v>
      </c>
      <c r="AW244" s="79">
        <f t="shared" si="134"/>
        <v>608.69200000000001</v>
      </c>
      <c r="AX244" s="79">
        <f t="shared" si="135"/>
        <v>245.94800000000001</v>
      </c>
      <c r="AY244" s="79">
        <f t="shared" si="136"/>
        <v>353.07900000000001</v>
      </c>
      <c r="AZ244" s="79">
        <f t="shared" si="137"/>
        <v>1001.415</v>
      </c>
      <c r="BA244" s="79">
        <f t="shared" si="138"/>
        <v>2691.4839999999999</v>
      </c>
      <c r="BB244" s="79">
        <f t="shared" si="139"/>
        <v>8397.9210000000003</v>
      </c>
      <c r="BC244" s="79">
        <f t="shared" si="140"/>
        <v>3467.9960000000001</v>
      </c>
      <c r="BD244" s="79">
        <f t="shared" si="141"/>
        <v>119.227</v>
      </c>
      <c r="BE244" s="79">
        <f t="shared" si="142"/>
        <v>334.25299999999999</v>
      </c>
    </row>
    <row r="245" spans="1:57" s="6" customFormat="1" x14ac:dyDescent="0.2">
      <c r="A245" s="9">
        <v>43891</v>
      </c>
      <c r="B245" s="10">
        <v>36291.178</v>
      </c>
      <c r="C245" s="10">
        <v>1149.201</v>
      </c>
      <c r="D245" s="10">
        <v>3882.09</v>
      </c>
      <c r="E245" s="10">
        <v>16.314</v>
      </c>
      <c r="F245" s="10">
        <f t="shared" si="147"/>
        <v>41338.782999999996</v>
      </c>
      <c r="G245" s="10">
        <v>4478.4409999999998</v>
      </c>
      <c r="H245" s="10">
        <v>1317.5350000000001</v>
      </c>
      <c r="I245" s="10">
        <v>424.65</v>
      </c>
      <c r="J245" s="10">
        <v>2470.0920000000001</v>
      </c>
      <c r="K245" s="10">
        <v>1761.9770000000001</v>
      </c>
      <c r="L245" s="10">
        <v>1550.2080000000001</v>
      </c>
      <c r="M245" s="10">
        <f t="shared" si="144"/>
        <v>12002.903</v>
      </c>
      <c r="N245" s="10">
        <v>3028.692</v>
      </c>
      <c r="O245" s="10">
        <v>2804.3870000000002</v>
      </c>
      <c r="P245" s="10">
        <f t="shared" si="145"/>
        <v>5833.0789999999997</v>
      </c>
      <c r="Q245" s="10">
        <v>173.017</v>
      </c>
      <c r="R245" s="10">
        <v>3887.0619999999999</v>
      </c>
      <c r="S245" s="10">
        <v>682.31299999999999</v>
      </c>
      <c r="T245" s="10">
        <v>282.33600000000001</v>
      </c>
      <c r="U245" s="10">
        <v>323.66300000000001</v>
      </c>
      <c r="V245" s="10">
        <v>1090.3309999999999</v>
      </c>
      <c r="W245" s="10">
        <v>3260.3029999999999</v>
      </c>
      <c r="X245" s="10">
        <f t="shared" si="148"/>
        <v>9699.0249999999996</v>
      </c>
      <c r="Y245" s="10">
        <v>3575.9540000000002</v>
      </c>
      <c r="Z245" s="10">
        <v>146.11799999999999</v>
      </c>
      <c r="AA245" s="10">
        <v>483.52300000000002</v>
      </c>
      <c r="AB245" s="84">
        <f t="shared" si="118"/>
        <v>132339.85439999998</v>
      </c>
      <c r="AC245" s="12"/>
      <c r="AH245" s="84">
        <f t="shared" si="119"/>
        <v>132339.85440000001</v>
      </c>
      <c r="AI245" s="103">
        <f t="shared" si="120"/>
        <v>43891</v>
      </c>
      <c r="AJ245" s="79">
        <f t="shared" si="121"/>
        <v>41338.782999999996</v>
      </c>
      <c r="AK245" s="79">
        <f t="shared" si="122"/>
        <v>4478.4409999999998</v>
      </c>
      <c r="AL245" s="79">
        <f t="shared" si="123"/>
        <v>1317.5350000000001</v>
      </c>
      <c r="AM245" s="79">
        <f t="shared" si="124"/>
        <v>424.65</v>
      </c>
      <c r="AN245" s="79">
        <f t="shared" si="125"/>
        <v>2470.0920000000001</v>
      </c>
      <c r="AO245" s="79">
        <f t="shared" si="126"/>
        <v>1761.9770000000001</v>
      </c>
      <c r="AP245" s="79">
        <f t="shared" si="127"/>
        <v>1550.2080000000001</v>
      </c>
      <c r="AQ245" s="79">
        <f t="shared" si="128"/>
        <v>12002.903</v>
      </c>
      <c r="AR245" s="79">
        <f t="shared" si="129"/>
        <v>3028.692</v>
      </c>
      <c r="AS245" s="79">
        <f t="shared" si="130"/>
        <v>2804.3870000000002</v>
      </c>
      <c r="AT245" s="79">
        <f t="shared" si="131"/>
        <v>5833.0789999999997</v>
      </c>
      <c r="AU245" s="79">
        <f t="shared" si="132"/>
        <v>173.017</v>
      </c>
      <c r="AV245" s="79">
        <f t="shared" si="133"/>
        <v>3887.0619999999999</v>
      </c>
      <c r="AW245" s="79">
        <f t="shared" si="134"/>
        <v>682.31299999999999</v>
      </c>
      <c r="AX245" s="79">
        <f t="shared" si="135"/>
        <v>282.33600000000001</v>
      </c>
      <c r="AY245" s="79">
        <f t="shared" si="136"/>
        <v>323.66300000000001</v>
      </c>
      <c r="AZ245" s="79">
        <f t="shared" si="137"/>
        <v>1090.3309999999999</v>
      </c>
      <c r="BA245" s="79">
        <f t="shared" si="138"/>
        <v>3260.3029999999999</v>
      </c>
      <c r="BB245" s="79">
        <f t="shared" si="139"/>
        <v>9699.0249999999996</v>
      </c>
      <c r="BC245" s="79">
        <f t="shared" si="140"/>
        <v>3575.9540000000002</v>
      </c>
      <c r="BD245" s="79">
        <f t="shared" si="141"/>
        <v>146.11799999999999</v>
      </c>
      <c r="BE245" s="79">
        <f t="shared" si="142"/>
        <v>483.52300000000002</v>
      </c>
    </row>
    <row r="246" spans="1:57" s="6" customFormat="1" x14ac:dyDescent="0.2">
      <c r="A246" s="9">
        <v>43922</v>
      </c>
      <c r="B246" s="10">
        <v>32238.063999999998</v>
      </c>
      <c r="C246" s="10">
        <v>1033.2260000000001</v>
      </c>
      <c r="D246" s="10">
        <v>3230.6970000000001</v>
      </c>
      <c r="E246" s="10">
        <v>6.7889999999999997</v>
      </c>
      <c r="F246" s="10">
        <f t="shared" si="147"/>
        <v>36508.775999999998</v>
      </c>
      <c r="G246" s="10">
        <v>4303.8720000000003</v>
      </c>
      <c r="H246" s="10">
        <v>1218.0619999999999</v>
      </c>
      <c r="I246" s="10">
        <v>404.55799999999999</v>
      </c>
      <c r="J246" s="10">
        <v>2676.4270000000001</v>
      </c>
      <c r="K246" s="10">
        <v>1693.165</v>
      </c>
      <c r="L246" s="10">
        <v>1318.7190000000001</v>
      </c>
      <c r="M246" s="10">
        <f t="shared" si="144"/>
        <v>11614.803</v>
      </c>
      <c r="N246" s="10">
        <v>3001.931</v>
      </c>
      <c r="O246" s="10">
        <v>2600.1750000000002</v>
      </c>
      <c r="P246" s="10">
        <f t="shared" si="145"/>
        <v>5602.1059999999998</v>
      </c>
      <c r="Q246" s="10">
        <v>125.166</v>
      </c>
      <c r="R246" s="10">
        <v>3570.4549999999999</v>
      </c>
      <c r="S246" s="10">
        <v>585.58500000000004</v>
      </c>
      <c r="T246" s="10">
        <v>232.316</v>
      </c>
      <c r="U246" s="10">
        <v>230.95</v>
      </c>
      <c r="V246" s="10">
        <v>1047.7449999999999</v>
      </c>
      <c r="W246" s="10">
        <v>2914.2539999999999</v>
      </c>
      <c r="X246" s="10">
        <f t="shared" si="148"/>
        <v>8706.4709999999995</v>
      </c>
      <c r="Y246" s="10">
        <v>3109.3760000000002</v>
      </c>
      <c r="Z246" s="10">
        <v>129.41</v>
      </c>
      <c r="AA246" s="10">
        <v>401.95</v>
      </c>
      <c r="AB246" s="84">
        <f t="shared" si="118"/>
        <v>118424.15299999998</v>
      </c>
      <c r="AC246" s="12"/>
      <c r="AH246" s="84">
        <f t="shared" si="119"/>
        <v>118424.15299999999</v>
      </c>
      <c r="AI246" s="103">
        <f t="shared" si="120"/>
        <v>43922</v>
      </c>
      <c r="AJ246" s="79">
        <f t="shared" si="121"/>
        <v>36508.775999999998</v>
      </c>
      <c r="AK246" s="79">
        <f t="shared" si="122"/>
        <v>4303.8720000000003</v>
      </c>
      <c r="AL246" s="79">
        <f t="shared" si="123"/>
        <v>1218.0619999999999</v>
      </c>
      <c r="AM246" s="79">
        <f t="shared" si="124"/>
        <v>404.55799999999999</v>
      </c>
      <c r="AN246" s="79">
        <f t="shared" si="125"/>
        <v>2676.4270000000001</v>
      </c>
      <c r="AO246" s="79">
        <f t="shared" si="126"/>
        <v>1693.165</v>
      </c>
      <c r="AP246" s="79">
        <f t="shared" si="127"/>
        <v>1318.7190000000001</v>
      </c>
      <c r="AQ246" s="79">
        <f t="shared" si="128"/>
        <v>11614.803</v>
      </c>
      <c r="AR246" s="79">
        <f t="shared" si="129"/>
        <v>3001.931</v>
      </c>
      <c r="AS246" s="79">
        <f t="shared" si="130"/>
        <v>2600.1750000000002</v>
      </c>
      <c r="AT246" s="79">
        <f t="shared" si="131"/>
        <v>5602.1059999999998</v>
      </c>
      <c r="AU246" s="79">
        <f t="shared" si="132"/>
        <v>125.166</v>
      </c>
      <c r="AV246" s="79">
        <f t="shared" si="133"/>
        <v>3570.4549999999999</v>
      </c>
      <c r="AW246" s="79">
        <f t="shared" si="134"/>
        <v>585.58500000000004</v>
      </c>
      <c r="AX246" s="79">
        <f t="shared" si="135"/>
        <v>232.316</v>
      </c>
      <c r="AY246" s="79">
        <f t="shared" si="136"/>
        <v>230.95</v>
      </c>
      <c r="AZ246" s="79">
        <f t="shared" si="137"/>
        <v>1047.7449999999999</v>
      </c>
      <c r="BA246" s="79">
        <f t="shared" si="138"/>
        <v>2914.2539999999999</v>
      </c>
      <c r="BB246" s="79">
        <f t="shared" si="139"/>
        <v>8706.4709999999995</v>
      </c>
      <c r="BC246" s="79">
        <f t="shared" si="140"/>
        <v>3109.3760000000002</v>
      </c>
      <c r="BD246" s="79">
        <f t="shared" si="141"/>
        <v>129.41</v>
      </c>
      <c r="BE246" s="79">
        <f t="shared" si="142"/>
        <v>401.95</v>
      </c>
    </row>
    <row r="247" spans="1:57" s="6" customFormat="1" x14ac:dyDescent="0.2">
      <c r="A247" s="9">
        <v>43952</v>
      </c>
      <c r="B247" s="10">
        <v>32893.822999999997</v>
      </c>
      <c r="C247" s="10">
        <v>1177.8219999999999</v>
      </c>
      <c r="D247" s="10">
        <v>3903.2220000000002</v>
      </c>
      <c r="E247" s="10">
        <v>22.452000000000002</v>
      </c>
      <c r="F247" s="10">
        <f t="shared" si="147"/>
        <v>37997.318999999996</v>
      </c>
      <c r="G247" s="10">
        <v>4860.0680000000002</v>
      </c>
      <c r="H247" s="10">
        <v>1410</v>
      </c>
      <c r="I247" s="10">
        <v>428.238</v>
      </c>
      <c r="J247" s="10">
        <v>2778.203</v>
      </c>
      <c r="K247" s="10">
        <v>2632.098</v>
      </c>
      <c r="L247" s="10">
        <v>1456.0820000000001</v>
      </c>
      <c r="M247" s="10">
        <f t="shared" si="144"/>
        <v>13564.689</v>
      </c>
      <c r="N247" s="10">
        <v>2826.88</v>
      </c>
      <c r="O247" s="10">
        <v>2713.1909999999998</v>
      </c>
      <c r="P247" s="10">
        <f t="shared" si="145"/>
        <v>5540.0709999999999</v>
      </c>
      <c r="Q247" s="10">
        <v>219.26599999999999</v>
      </c>
      <c r="R247" s="10">
        <v>4826.991</v>
      </c>
      <c r="S247" s="10">
        <v>854.61</v>
      </c>
      <c r="T247" s="10">
        <v>288.31</v>
      </c>
      <c r="U247" s="10">
        <v>496.37400000000002</v>
      </c>
      <c r="V247" s="10">
        <v>1592.8620000000001</v>
      </c>
      <c r="W247" s="10">
        <v>3094.576</v>
      </c>
      <c r="X247" s="10">
        <f t="shared" si="148"/>
        <v>11372.989000000001</v>
      </c>
      <c r="Y247" s="10">
        <v>4467.1080000000002</v>
      </c>
      <c r="Z247" s="10">
        <v>111.97</v>
      </c>
      <c r="AA247" s="10">
        <v>462.57</v>
      </c>
      <c r="AB247" s="84">
        <f t="shared" si="118"/>
        <v>144638.36300000001</v>
      </c>
      <c r="AC247" s="12"/>
      <c r="AH247" s="84">
        <f t="shared" si="119"/>
        <v>144638.36300000001</v>
      </c>
      <c r="AI247" s="103">
        <f t="shared" si="120"/>
        <v>43952</v>
      </c>
      <c r="AJ247" s="79">
        <f t="shared" si="121"/>
        <v>37997.318999999996</v>
      </c>
      <c r="AK247" s="79">
        <f t="shared" si="122"/>
        <v>4860.0680000000002</v>
      </c>
      <c r="AL247" s="79">
        <f t="shared" si="123"/>
        <v>1410</v>
      </c>
      <c r="AM247" s="79">
        <f t="shared" si="124"/>
        <v>428.238</v>
      </c>
      <c r="AN247" s="79">
        <f t="shared" si="125"/>
        <v>2778.203</v>
      </c>
      <c r="AO247" s="79">
        <f t="shared" si="126"/>
        <v>2632.098</v>
      </c>
      <c r="AP247" s="79">
        <f t="shared" si="127"/>
        <v>1456.0820000000001</v>
      </c>
      <c r="AQ247" s="79">
        <f t="shared" si="128"/>
        <v>13564.689</v>
      </c>
      <c r="AR247" s="79">
        <f t="shared" si="129"/>
        <v>2826.88</v>
      </c>
      <c r="AS247" s="79">
        <f t="shared" si="130"/>
        <v>2713.1909999999998</v>
      </c>
      <c r="AT247" s="79">
        <f t="shared" si="131"/>
        <v>5540.0709999999999</v>
      </c>
      <c r="AU247" s="79">
        <f t="shared" si="132"/>
        <v>219.26599999999999</v>
      </c>
      <c r="AV247" s="79">
        <f t="shared" si="133"/>
        <v>4826.991</v>
      </c>
      <c r="AW247" s="79">
        <f t="shared" si="134"/>
        <v>854.61</v>
      </c>
      <c r="AX247" s="79">
        <f t="shared" si="135"/>
        <v>288.31</v>
      </c>
      <c r="AY247" s="79">
        <f t="shared" si="136"/>
        <v>496.37400000000002</v>
      </c>
      <c r="AZ247" s="79">
        <f t="shared" si="137"/>
        <v>1592.8620000000001</v>
      </c>
      <c r="BA247" s="79">
        <f t="shared" si="138"/>
        <v>3094.576</v>
      </c>
      <c r="BB247" s="79">
        <f t="shared" si="139"/>
        <v>11372.989000000001</v>
      </c>
      <c r="BC247" s="79">
        <f t="shared" si="140"/>
        <v>4467.1080000000002</v>
      </c>
      <c r="BD247" s="79">
        <f t="shared" si="141"/>
        <v>111.97</v>
      </c>
      <c r="BE247" s="79">
        <f t="shared" si="142"/>
        <v>462.57</v>
      </c>
    </row>
    <row r="248" spans="1:57" x14ac:dyDescent="0.2">
      <c r="A248" s="9">
        <v>43983</v>
      </c>
      <c r="B248" s="10">
        <v>33789.122000000003</v>
      </c>
      <c r="C248" s="10">
        <v>649.48699999999997</v>
      </c>
      <c r="D248" s="10">
        <v>3544.8670000000002</v>
      </c>
      <c r="E248" s="10">
        <v>35.636000000000003</v>
      </c>
      <c r="F248" s="10">
        <f t="shared" si="147"/>
        <v>38019.112000000001</v>
      </c>
      <c r="G248" s="10">
        <v>4306.9530000000004</v>
      </c>
      <c r="H248" s="10">
        <v>1263.07</v>
      </c>
      <c r="I248" s="10">
        <v>389.52800000000002</v>
      </c>
      <c r="J248" s="10">
        <v>2025.0889999999999</v>
      </c>
      <c r="K248" s="10">
        <v>1988.0260000000001</v>
      </c>
      <c r="L248" s="10">
        <v>1412.271</v>
      </c>
      <c r="M248" s="10">
        <f t="shared" si="144"/>
        <v>11384.937000000002</v>
      </c>
      <c r="N248" s="10">
        <v>2462.0839999999998</v>
      </c>
      <c r="O248" s="10">
        <v>2675.3069999999998</v>
      </c>
      <c r="P248" s="10">
        <f t="shared" si="145"/>
        <v>5137.3909999999996</v>
      </c>
      <c r="Q248" s="10">
        <v>207.9</v>
      </c>
      <c r="R248" s="10">
        <v>3352.0549999999998</v>
      </c>
      <c r="S248" s="10">
        <v>636.26499999999999</v>
      </c>
      <c r="T248" s="10">
        <v>278.18400000000003</v>
      </c>
      <c r="U248" s="10">
        <v>269.33999999999997</v>
      </c>
      <c r="V248" s="10">
        <v>1162.3109999999999</v>
      </c>
      <c r="W248" s="10">
        <v>2913.7280000000001</v>
      </c>
      <c r="X248" s="10">
        <f t="shared" si="148"/>
        <v>8819.7829999999994</v>
      </c>
      <c r="Y248" s="10">
        <v>2896.7489999999998</v>
      </c>
      <c r="Z248" s="10">
        <v>92.492000000000004</v>
      </c>
      <c r="AA248" s="10">
        <v>404.512</v>
      </c>
      <c r="AB248" s="84">
        <f t="shared" si="118"/>
        <v>117451.86260000001</v>
      </c>
      <c r="AC248" s="12"/>
      <c r="AH248" s="84">
        <f t="shared" si="119"/>
        <v>117451.86259999999</v>
      </c>
      <c r="AI248" s="103">
        <f t="shared" si="120"/>
        <v>43983</v>
      </c>
      <c r="AJ248" s="79">
        <f t="shared" si="121"/>
        <v>38019.112000000001</v>
      </c>
      <c r="AK248" s="79">
        <f t="shared" si="122"/>
        <v>4306.9530000000004</v>
      </c>
      <c r="AL248" s="79">
        <f t="shared" si="123"/>
        <v>1263.07</v>
      </c>
      <c r="AM248" s="79">
        <f t="shared" si="124"/>
        <v>389.52800000000002</v>
      </c>
      <c r="AN248" s="79">
        <f t="shared" si="125"/>
        <v>2025.0889999999999</v>
      </c>
      <c r="AO248" s="79">
        <f t="shared" si="126"/>
        <v>1988.0260000000001</v>
      </c>
      <c r="AP248" s="79">
        <f t="shared" si="127"/>
        <v>1412.271</v>
      </c>
      <c r="AQ248" s="79">
        <f t="shared" si="128"/>
        <v>11384.937000000002</v>
      </c>
      <c r="AR248" s="79">
        <f t="shared" si="129"/>
        <v>2462.0839999999998</v>
      </c>
      <c r="AS248" s="79">
        <f t="shared" si="130"/>
        <v>2675.3069999999998</v>
      </c>
      <c r="AT248" s="79">
        <f t="shared" si="131"/>
        <v>5137.3909999999996</v>
      </c>
      <c r="AU248" s="79">
        <f t="shared" si="132"/>
        <v>207.9</v>
      </c>
      <c r="AV248" s="79">
        <f t="shared" si="133"/>
        <v>3352.0549999999998</v>
      </c>
      <c r="AW248" s="79">
        <f t="shared" si="134"/>
        <v>636.26499999999999</v>
      </c>
      <c r="AX248" s="79">
        <f t="shared" si="135"/>
        <v>278.18400000000003</v>
      </c>
      <c r="AY248" s="79">
        <f t="shared" si="136"/>
        <v>269.33999999999997</v>
      </c>
      <c r="AZ248" s="79">
        <f t="shared" si="137"/>
        <v>1162.3109999999999</v>
      </c>
      <c r="BA248" s="79">
        <f t="shared" si="138"/>
        <v>2913.7280000000001</v>
      </c>
      <c r="BB248" s="79">
        <f t="shared" si="139"/>
        <v>8819.7829999999994</v>
      </c>
      <c r="BC248" s="79">
        <f t="shared" si="140"/>
        <v>2896.7489999999998</v>
      </c>
      <c r="BD248" s="79">
        <f t="shared" si="141"/>
        <v>92.492000000000004</v>
      </c>
      <c r="BE248" s="79">
        <f t="shared" si="142"/>
        <v>404.512</v>
      </c>
    </row>
    <row r="249" spans="1:57" x14ac:dyDescent="0.2">
      <c r="A249" s="9">
        <v>44013</v>
      </c>
      <c r="B249" s="10">
        <v>35485.273999999998</v>
      </c>
      <c r="C249" s="10">
        <v>560.64300000000003</v>
      </c>
      <c r="D249" s="10">
        <v>4476.6440000000002</v>
      </c>
      <c r="E249" s="10">
        <v>7.532</v>
      </c>
      <c r="F249" s="10">
        <f t="shared" si="147"/>
        <v>40530.093000000001</v>
      </c>
      <c r="G249" s="10">
        <v>4649.6670000000004</v>
      </c>
      <c r="H249" s="10">
        <v>1439.7550000000001</v>
      </c>
      <c r="I249" s="10">
        <v>442.43799999999999</v>
      </c>
      <c r="J249" s="10">
        <v>2389.3969999999999</v>
      </c>
      <c r="K249" s="10">
        <v>2042.91</v>
      </c>
      <c r="L249" s="10">
        <v>1565.915</v>
      </c>
      <c r="M249" s="10">
        <f t="shared" si="144"/>
        <v>12530.082000000002</v>
      </c>
      <c r="N249" s="10">
        <v>2861.4720000000002</v>
      </c>
      <c r="O249" s="10">
        <v>2774.0909999999999</v>
      </c>
      <c r="P249" s="10">
        <f t="shared" si="145"/>
        <v>5635.5630000000001</v>
      </c>
      <c r="Q249" s="10">
        <v>204.16300000000001</v>
      </c>
      <c r="R249" s="10">
        <v>3821.54</v>
      </c>
      <c r="S249" s="10">
        <v>621.43299999999999</v>
      </c>
      <c r="T249" s="10">
        <v>284.24299999999999</v>
      </c>
      <c r="U249" s="10">
        <v>310.00599999999997</v>
      </c>
      <c r="V249" s="10">
        <v>1249.1590000000001</v>
      </c>
      <c r="W249" s="10">
        <v>3097.78</v>
      </c>
      <c r="X249" s="10">
        <f t="shared" si="148"/>
        <v>9588.3240000000023</v>
      </c>
      <c r="Y249" s="10">
        <v>3272.9349999999999</v>
      </c>
      <c r="Z249" s="10">
        <v>102.381</v>
      </c>
      <c r="AA249" s="10">
        <v>564.04399999999998</v>
      </c>
      <c r="AB249" s="84">
        <f t="shared" si="118"/>
        <v>128442.15720000002</v>
      </c>
      <c r="AC249" s="12"/>
      <c r="AH249" s="84">
        <f t="shared" si="119"/>
        <v>128442.15720000003</v>
      </c>
      <c r="AI249" s="103">
        <f t="shared" si="120"/>
        <v>44013</v>
      </c>
      <c r="AJ249" s="79">
        <f t="shared" si="121"/>
        <v>40530.093000000001</v>
      </c>
      <c r="AK249" s="79">
        <f t="shared" si="122"/>
        <v>4649.6670000000004</v>
      </c>
      <c r="AL249" s="79">
        <f t="shared" si="123"/>
        <v>1439.7550000000001</v>
      </c>
      <c r="AM249" s="79">
        <f t="shared" si="124"/>
        <v>442.43799999999999</v>
      </c>
      <c r="AN249" s="79">
        <f t="shared" si="125"/>
        <v>2389.3969999999999</v>
      </c>
      <c r="AO249" s="79">
        <f t="shared" si="126"/>
        <v>2042.91</v>
      </c>
      <c r="AP249" s="79">
        <f t="shared" si="127"/>
        <v>1565.915</v>
      </c>
      <c r="AQ249" s="79">
        <f t="shared" si="128"/>
        <v>12530.082000000002</v>
      </c>
      <c r="AR249" s="79">
        <f t="shared" si="129"/>
        <v>2861.4720000000002</v>
      </c>
      <c r="AS249" s="79">
        <f t="shared" si="130"/>
        <v>2774.0909999999999</v>
      </c>
      <c r="AT249" s="79">
        <f t="shared" si="131"/>
        <v>5635.5630000000001</v>
      </c>
      <c r="AU249" s="79">
        <f t="shared" si="132"/>
        <v>204.16300000000001</v>
      </c>
      <c r="AV249" s="79">
        <f t="shared" si="133"/>
        <v>3821.54</v>
      </c>
      <c r="AW249" s="79">
        <f t="shared" si="134"/>
        <v>621.43299999999999</v>
      </c>
      <c r="AX249" s="79">
        <f t="shared" si="135"/>
        <v>284.24299999999999</v>
      </c>
      <c r="AY249" s="79">
        <f t="shared" si="136"/>
        <v>310.00599999999997</v>
      </c>
      <c r="AZ249" s="79">
        <f t="shared" si="137"/>
        <v>1249.1590000000001</v>
      </c>
      <c r="BA249" s="79">
        <f t="shared" si="138"/>
        <v>3097.78</v>
      </c>
      <c r="BB249" s="79">
        <f t="shared" si="139"/>
        <v>9588.3240000000023</v>
      </c>
      <c r="BC249" s="79">
        <f t="shared" si="140"/>
        <v>3272.9349999999999</v>
      </c>
      <c r="BD249" s="79">
        <f t="shared" si="141"/>
        <v>102.381</v>
      </c>
      <c r="BE249" s="79">
        <f t="shared" si="142"/>
        <v>564.04399999999998</v>
      </c>
    </row>
    <row r="250" spans="1:57" x14ac:dyDescent="0.2">
      <c r="A250" s="9">
        <v>44044</v>
      </c>
      <c r="B250" s="10">
        <v>34515.957000000002</v>
      </c>
      <c r="C250" s="10">
        <v>938.78</v>
      </c>
      <c r="D250" s="10">
        <v>4517.8959999999997</v>
      </c>
      <c r="E250" s="10">
        <v>106.465</v>
      </c>
      <c r="F250" s="10">
        <f t="shared" si="147"/>
        <v>40079.097999999998</v>
      </c>
      <c r="G250" s="10">
        <v>4397.3119999999999</v>
      </c>
      <c r="H250" s="10">
        <v>1319.894</v>
      </c>
      <c r="I250" s="10">
        <v>409.23700000000002</v>
      </c>
      <c r="J250" s="10">
        <v>2195.7739999999999</v>
      </c>
      <c r="K250" s="10">
        <v>1984.8610000000001</v>
      </c>
      <c r="L250" s="10">
        <v>1522.1969999999999</v>
      </c>
      <c r="M250" s="10">
        <f t="shared" si="144"/>
        <v>11829.275000000001</v>
      </c>
      <c r="N250" s="10">
        <v>2764.0430000000001</v>
      </c>
      <c r="O250" s="10">
        <v>2798.2190000000001</v>
      </c>
      <c r="P250" s="10">
        <f t="shared" si="145"/>
        <v>5562.2620000000006</v>
      </c>
      <c r="Q250" s="10">
        <v>218.18199999999999</v>
      </c>
      <c r="R250" s="10">
        <v>3674.625</v>
      </c>
      <c r="S250" s="10">
        <v>659.81399999999996</v>
      </c>
      <c r="T250" s="10">
        <v>307.73</v>
      </c>
      <c r="U250" s="10">
        <v>356.14699999999999</v>
      </c>
      <c r="V250" s="10">
        <v>1252.904</v>
      </c>
      <c r="W250" s="10">
        <v>2897.924</v>
      </c>
      <c r="X250" s="10">
        <f t="shared" si="148"/>
        <v>9367.3260000000009</v>
      </c>
      <c r="Y250" s="10">
        <v>3669.991</v>
      </c>
      <c r="Z250" s="10">
        <v>102.45699999999999</v>
      </c>
      <c r="AA250" s="10">
        <v>384.85599999999999</v>
      </c>
      <c r="AB250" s="84">
        <f t="shared" si="118"/>
        <v>129584.71180000002</v>
      </c>
      <c r="AC250" s="12"/>
      <c r="AH250" s="84">
        <f t="shared" si="119"/>
        <v>129584.7118</v>
      </c>
      <c r="AI250" s="103">
        <f t="shared" si="120"/>
        <v>44044</v>
      </c>
      <c r="AJ250" s="79">
        <f t="shared" si="121"/>
        <v>40079.097999999998</v>
      </c>
      <c r="AK250" s="79">
        <f t="shared" si="122"/>
        <v>4397.3119999999999</v>
      </c>
      <c r="AL250" s="79">
        <f t="shared" si="123"/>
        <v>1319.894</v>
      </c>
      <c r="AM250" s="79">
        <f t="shared" si="124"/>
        <v>409.23700000000002</v>
      </c>
      <c r="AN250" s="79">
        <f t="shared" si="125"/>
        <v>2195.7739999999999</v>
      </c>
      <c r="AO250" s="79">
        <f t="shared" si="126"/>
        <v>1984.8610000000001</v>
      </c>
      <c r="AP250" s="79">
        <f t="shared" si="127"/>
        <v>1522.1969999999999</v>
      </c>
      <c r="AQ250" s="79">
        <f t="shared" si="128"/>
        <v>11829.275000000001</v>
      </c>
      <c r="AR250" s="79">
        <f t="shared" si="129"/>
        <v>2764.0430000000001</v>
      </c>
      <c r="AS250" s="79">
        <f t="shared" si="130"/>
        <v>2798.2190000000001</v>
      </c>
      <c r="AT250" s="79">
        <f t="shared" si="131"/>
        <v>5562.2620000000006</v>
      </c>
      <c r="AU250" s="79">
        <f t="shared" si="132"/>
        <v>218.18199999999999</v>
      </c>
      <c r="AV250" s="79">
        <f t="shared" si="133"/>
        <v>3674.625</v>
      </c>
      <c r="AW250" s="79">
        <f t="shared" si="134"/>
        <v>659.81399999999996</v>
      </c>
      <c r="AX250" s="79">
        <f t="shared" si="135"/>
        <v>307.73</v>
      </c>
      <c r="AY250" s="79">
        <f t="shared" si="136"/>
        <v>356.14699999999999</v>
      </c>
      <c r="AZ250" s="79">
        <f t="shared" si="137"/>
        <v>1252.904</v>
      </c>
      <c r="BA250" s="79">
        <f t="shared" si="138"/>
        <v>2897.924</v>
      </c>
      <c r="BB250" s="79">
        <f t="shared" si="139"/>
        <v>9367.3260000000009</v>
      </c>
      <c r="BC250" s="79">
        <f t="shared" si="140"/>
        <v>3669.991</v>
      </c>
      <c r="BD250" s="79">
        <f t="shared" si="141"/>
        <v>102.45699999999999</v>
      </c>
      <c r="BE250" s="79">
        <f t="shared" si="142"/>
        <v>384.85599999999999</v>
      </c>
    </row>
    <row r="251" spans="1:57" x14ac:dyDescent="0.2">
      <c r="A251" s="9">
        <v>44075</v>
      </c>
      <c r="B251" s="10">
        <v>33280.822999999997</v>
      </c>
      <c r="C251" s="10">
        <v>828.24</v>
      </c>
      <c r="D251" s="10">
        <v>4164.0709999999999</v>
      </c>
      <c r="E251" s="10">
        <v>67.227999999999994</v>
      </c>
      <c r="F251" s="10">
        <f t="shared" si="147"/>
        <v>38340.361999999994</v>
      </c>
      <c r="G251" s="10">
        <v>4535.4449999999997</v>
      </c>
      <c r="H251" s="10">
        <v>1341.9459999999999</v>
      </c>
      <c r="I251" s="10">
        <v>434.33499999999998</v>
      </c>
      <c r="J251" s="10">
        <v>2347.2159999999999</v>
      </c>
      <c r="K251" s="10">
        <v>1946.8720000000001</v>
      </c>
      <c r="L251" s="10">
        <v>1607.971</v>
      </c>
      <c r="M251" s="10">
        <f t="shared" si="144"/>
        <v>12213.784999999998</v>
      </c>
      <c r="N251" s="10">
        <v>2795.373</v>
      </c>
      <c r="O251" s="10">
        <v>2851.1610000000001</v>
      </c>
      <c r="P251" s="10">
        <f t="shared" si="145"/>
        <v>5646.5339999999997</v>
      </c>
      <c r="Q251" s="10">
        <v>178.553</v>
      </c>
      <c r="R251" s="10">
        <v>3630.56</v>
      </c>
      <c r="S251" s="10">
        <v>589.03700000000003</v>
      </c>
      <c r="T251" s="10">
        <v>290.70499999999998</v>
      </c>
      <c r="U251" s="10">
        <v>338.59699999999998</v>
      </c>
      <c r="V251" s="10">
        <v>1071.0509999999999</v>
      </c>
      <c r="W251" s="10">
        <v>2823.15</v>
      </c>
      <c r="X251" s="10">
        <f t="shared" si="148"/>
        <v>8921.6529999999984</v>
      </c>
      <c r="Y251" s="10">
        <v>3205.444</v>
      </c>
      <c r="Z251" s="10">
        <v>103.53700000000001</v>
      </c>
      <c r="AA251" s="10">
        <v>308.20400000000001</v>
      </c>
      <c r="AB251" s="84">
        <f t="shared" si="118"/>
        <v>122222.88919999998</v>
      </c>
      <c r="AC251" s="12"/>
      <c r="AH251" s="84">
        <f t="shared" si="119"/>
        <v>122222.88919999998</v>
      </c>
      <c r="AI251" s="103">
        <f t="shared" si="120"/>
        <v>44075</v>
      </c>
      <c r="AJ251" s="79">
        <f t="shared" si="121"/>
        <v>38340.361999999994</v>
      </c>
      <c r="AK251" s="79">
        <f t="shared" si="122"/>
        <v>4535.4449999999997</v>
      </c>
      <c r="AL251" s="79">
        <f t="shared" si="123"/>
        <v>1341.9459999999999</v>
      </c>
      <c r="AM251" s="79">
        <f t="shared" si="124"/>
        <v>434.33499999999998</v>
      </c>
      <c r="AN251" s="79">
        <f t="shared" si="125"/>
        <v>2347.2159999999999</v>
      </c>
      <c r="AO251" s="79">
        <f t="shared" si="126"/>
        <v>1946.8720000000001</v>
      </c>
      <c r="AP251" s="79">
        <f t="shared" si="127"/>
        <v>1607.971</v>
      </c>
      <c r="AQ251" s="79">
        <f t="shared" si="128"/>
        <v>12213.784999999998</v>
      </c>
      <c r="AR251" s="79">
        <f t="shared" si="129"/>
        <v>2795.373</v>
      </c>
      <c r="AS251" s="79">
        <f t="shared" si="130"/>
        <v>2851.1610000000001</v>
      </c>
      <c r="AT251" s="79">
        <f t="shared" si="131"/>
        <v>5646.5339999999997</v>
      </c>
      <c r="AU251" s="79">
        <f t="shared" si="132"/>
        <v>178.553</v>
      </c>
      <c r="AV251" s="79">
        <f t="shared" si="133"/>
        <v>3630.56</v>
      </c>
      <c r="AW251" s="79">
        <f t="shared" si="134"/>
        <v>589.03700000000003</v>
      </c>
      <c r="AX251" s="79">
        <f t="shared" si="135"/>
        <v>290.70499999999998</v>
      </c>
      <c r="AY251" s="79">
        <f t="shared" si="136"/>
        <v>338.59699999999998</v>
      </c>
      <c r="AZ251" s="79">
        <f t="shared" si="137"/>
        <v>1071.0509999999999</v>
      </c>
      <c r="BA251" s="79">
        <f t="shared" si="138"/>
        <v>2823.15</v>
      </c>
      <c r="BB251" s="79">
        <f t="shared" si="139"/>
        <v>8921.6529999999984</v>
      </c>
      <c r="BC251" s="79">
        <f t="shared" si="140"/>
        <v>3205.444</v>
      </c>
      <c r="BD251" s="79">
        <f t="shared" si="141"/>
        <v>103.53700000000001</v>
      </c>
      <c r="BE251" s="79">
        <f t="shared" si="142"/>
        <v>308.20400000000001</v>
      </c>
    </row>
    <row r="252" spans="1:57" x14ac:dyDescent="0.2">
      <c r="A252" s="9">
        <v>44105</v>
      </c>
      <c r="B252" s="10">
        <v>35816.762999999999</v>
      </c>
      <c r="C252" s="10">
        <v>1103.165</v>
      </c>
      <c r="D252" s="10">
        <v>3917.9459999999999</v>
      </c>
      <c r="E252" s="10">
        <v>73.12</v>
      </c>
      <c r="F252" s="10">
        <f t="shared" si="147"/>
        <v>40910.993999999999</v>
      </c>
      <c r="G252" s="10">
        <v>4488.5420000000004</v>
      </c>
      <c r="H252" s="10">
        <v>1330.72</v>
      </c>
      <c r="I252" s="10">
        <v>421.23599999999999</v>
      </c>
      <c r="J252" s="10">
        <v>2217.1120000000001</v>
      </c>
      <c r="K252" s="10">
        <v>1804.1759999999999</v>
      </c>
      <c r="L252" s="10">
        <v>1657.43</v>
      </c>
      <c r="M252" s="10">
        <f t="shared" si="144"/>
        <v>11919.216</v>
      </c>
      <c r="N252" s="10">
        <v>2903.511</v>
      </c>
      <c r="O252" s="10">
        <v>2917.2220000000002</v>
      </c>
      <c r="P252" s="10">
        <f t="shared" si="145"/>
        <v>5820.7330000000002</v>
      </c>
      <c r="Q252" s="10">
        <v>197.87700000000001</v>
      </c>
      <c r="R252" s="10">
        <v>3679.076</v>
      </c>
      <c r="S252" s="10">
        <v>606.255</v>
      </c>
      <c r="T252" s="10">
        <v>279.99400000000003</v>
      </c>
      <c r="U252" s="10">
        <v>308.13799999999998</v>
      </c>
      <c r="V252" s="10">
        <v>1073.751</v>
      </c>
      <c r="W252" s="10">
        <v>2886.0970000000002</v>
      </c>
      <c r="X252" s="10">
        <f t="shared" si="148"/>
        <v>9031.1880000000001</v>
      </c>
      <c r="Y252" s="10">
        <v>3453.57</v>
      </c>
      <c r="Z252" s="10">
        <v>132.136</v>
      </c>
      <c r="AA252" s="10">
        <v>419.387</v>
      </c>
      <c r="AB252" s="84">
        <f t="shared" si="118"/>
        <v>127801.94560000001</v>
      </c>
      <c r="AC252" s="12"/>
      <c r="AH252" s="84">
        <f t="shared" si="119"/>
        <v>127801.94560000001</v>
      </c>
      <c r="AI252" s="103">
        <f t="shared" si="120"/>
        <v>44105</v>
      </c>
      <c r="AJ252" s="79">
        <f t="shared" si="121"/>
        <v>40910.993999999999</v>
      </c>
      <c r="AK252" s="79">
        <f t="shared" si="122"/>
        <v>4488.5420000000004</v>
      </c>
      <c r="AL252" s="79">
        <f t="shared" si="123"/>
        <v>1330.72</v>
      </c>
      <c r="AM252" s="79">
        <f t="shared" si="124"/>
        <v>421.23599999999999</v>
      </c>
      <c r="AN252" s="79">
        <f t="shared" si="125"/>
        <v>2217.1120000000001</v>
      </c>
      <c r="AO252" s="79">
        <f t="shared" si="126"/>
        <v>1804.1759999999999</v>
      </c>
      <c r="AP252" s="79">
        <f t="shared" si="127"/>
        <v>1657.43</v>
      </c>
      <c r="AQ252" s="79">
        <f t="shared" si="128"/>
        <v>11919.216</v>
      </c>
      <c r="AR252" s="79">
        <f t="shared" si="129"/>
        <v>2903.511</v>
      </c>
      <c r="AS252" s="79">
        <f t="shared" si="130"/>
        <v>2917.2220000000002</v>
      </c>
      <c r="AT252" s="79">
        <f t="shared" si="131"/>
        <v>5820.7330000000002</v>
      </c>
      <c r="AU252" s="79">
        <f t="shared" si="132"/>
        <v>197.87700000000001</v>
      </c>
      <c r="AV252" s="79">
        <f t="shared" si="133"/>
        <v>3679.076</v>
      </c>
      <c r="AW252" s="79">
        <f t="shared" si="134"/>
        <v>606.255</v>
      </c>
      <c r="AX252" s="79">
        <f t="shared" si="135"/>
        <v>279.99400000000003</v>
      </c>
      <c r="AY252" s="79">
        <f t="shared" si="136"/>
        <v>308.13799999999998</v>
      </c>
      <c r="AZ252" s="79">
        <f t="shared" si="137"/>
        <v>1073.751</v>
      </c>
      <c r="BA252" s="79">
        <f t="shared" si="138"/>
        <v>2886.0970000000002</v>
      </c>
      <c r="BB252" s="79">
        <f t="shared" si="139"/>
        <v>9031.1880000000001</v>
      </c>
      <c r="BC252" s="79">
        <f t="shared" si="140"/>
        <v>3453.57</v>
      </c>
      <c r="BD252" s="79">
        <f t="shared" si="141"/>
        <v>132.136</v>
      </c>
      <c r="BE252" s="79">
        <f t="shared" si="142"/>
        <v>419.387</v>
      </c>
    </row>
    <row r="253" spans="1:57" x14ac:dyDescent="0.2">
      <c r="A253" s="9">
        <v>44136</v>
      </c>
      <c r="B253" s="10">
        <v>34775.097999999998</v>
      </c>
      <c r="C253" s="10">
        <v>804.69200000000001</v>
      </c>
      <c r="D253" s="10">
        <v>3676.8310000000001</v>
      </c>
      <c r="E253" s="10">
        <v>66.447000000000003</v>
      </c>
      <c r="F253" s="10">
        <f t="shared" si="147"/>
        <v>39323.067999999999</v>
      </c>
      <c r="G253" s="10">
        <v>4198.4639999999999</v>
      </c>
      <c r="H253" s="10">
        <v>1218.6220000000001</v>
      </c>
      <c r="I253" s="10">
        <v>383.18200000000002</v>
      </c>
      <c r="J253" s="10">
        <v>2076.4679999999998</v>
      </c>
      <c r="K253" s="10">
        <v>1837.654</v>
      </c>
      <c r="L253" s="10">
        <v>1535.999</v>
      </c>
      <c r="M253" s="10">
        <f t="shared" si="144"/>
        <v>11250.388999999999</v>
      </c>
      <c r="N253" s="10">
        <v>2667.346</v>
      </c>
      <c r="O253" s="10">
        <v>2658.8229999999999</v>
      </c>
      <c r="P253" s="10">
        <f t="shared" si="145"/>
        <v>5326.1689999999999</v>
      </c>
      <c r="Q253" s="10">
        <v>206.435</v>
      </c>
      <c r="R253" s="10">
        <v>3520.2579999999998</v>
      </c>
      <c r="S253" s="10">
        <v>612.33399999999995</v>
      </c>
      <c r="T253" s="10">
        <v>292.25</v>
      </c>
      <c r="U253" s="10">
        <v>308.15100000000001</v>
      </c>
      <c r="V253" s="10">
        <v>1125.079</v>
      </c>
      <c r="W253" s="10">
        <v>2804.5859999999998</v>
      </c>
      <c r="X253" s="10">
        <f t="shared" si="148"/>
        <v>8869.0929999999989</v>
      </c>
      <c r="Y253" s="10">
        <v>3400.98</v>
      </c>
      <c r="Z253" s="10">
        <v>108.39</v>
      </c>
      <c r="AA253" s="10">
        <v>593.23599999999999</v>
      </c>
      <c r="AB253" s="84">
        <f t="shared" si="118"/>
        <v>124028.1528</v>
      </c>
      <c r="AC253" s="12"/>
      <c r="AH253" s="84">
        <f t="shared" si="119"/>
        <v>124028.1528</v>
      </c>
      <c r="AI253" s="103">
        <f t="shared" si="120"/>
        <v>44136</v>
      </c>
      <c r="AJ253" s="79">
        <f t="shared" si="121"/>
        <v>39323.067999999999</v>
      </c>
      <c r="AK253" s="79">
        <f t="shared" si="122"/>
        <v>4198.4639999999999</v>
      </c>
      <c r="AL253" s="79">
        <f t="shared" si="123"/>
        <v>1218.6220000000001</v>
      </c>
      <c r="AM253" s="79">
        <f t="shared" si="124"/>
        <v>383.18200000000002</v>
      </c>
      <c r="AN253" s="79">
        <f t="shared" si="125"/>
        <v>2076.4679999999998</v>
      </c>
      <c r="AO253" s="79">
        <f t="shared" si="126"/>
        <v>1837.654</v>
      </c>
      <c r="AP253" s="79">
        <f t="shared" si="127"/>
        <v>1535.999</v>
      </c>
      <c r="AQ253" s="79">
        <f t="shared" si="128"/>
        <v>11250.388999999999</v>
      </c>
      <c r="AR253" s="79">
        <f t="shared" si="129"/>
        <v>2667.346</v>
      </c>
      <c r="AS253" s="79">
        <f t="shared" si="130"/>
        <v>2658.8229999999999</v>
      </c>
      <c r="AT253" s="79">
        <f t="shared" si="131"/>
        <v>5326.1689999999999</v>
      </c>
      <c r="AU253" s="79">
        <f t="shared" si="132"/>
        <v>206.435</v>
      </c>
      <c r="AV253" s="79">
        <f t="shared" si="133"/>
        <v>3520.2579999999998</v>
      </c>
      <c r="AW253" s="79">
        <f t="shared" si="134"/>
        <v>612.33399999999995</v>
      </c>
      <c r="AX253" s="79">
        <f t="shared" si="135"/>
        <v>292.25</v>
      </c>
      <c r="AY253" s="79">
        <f t="shared" si="136"/>
        <v>308.15100000000001</v>
      </c>
      <c r="AZ253" s="79">
        <f t="shared" si="137"/>
        <v>1125.079</v>
      </c>
      <c r="BA253" s="79">
        <f t="shared" si="138"/>
        <v>2804.5859999999998</v>
      </c>
      <c r="BB253" s="79">
        <f t="shared" si="139"/>
        <v>8869.0929999999989</v>
      </c>
      <c r="BC253" s="79">
        <f t="shared" si="140"/>
        <v>3400.98</v>
      </c>
      <c r="BD253" s="79">
        <f t="shared" si="141"/>
        <v>108.39</v>
      </c>
      <c r="BE253" s="79">
        <f t="shared" si="142"/>
        <v>593.23599999999999</v>
      </c>
    </row>
    <row r="254" spans="1:57" x14ac:dyDescent="0.2">
      <c r="A254" s="9">
        <v>44166</v>
      </c>
      <c r="B254" s="10">
        <v>35950.260999999999</v>
      </c>
      <c r="C254" s="10">
        <v>1262.981</v>
      </c>
      <c r="D254" s="10">
        <v>3755.1010000000001</v>
      </c>
      <c r="E254" s="10">
        <v>64.367000000000004</v>
      </c>
      <c r="F254" s="10">
        <f t="shared" si="147"/>
        <v>41032.71</v>
      </c>
      <c r="G254" s="10">
        <v>4202.9219999999996</v>
      </c>
      <c r="H254" s="10">
        <v>1147.712</v>
      </c>
      <c r="I254" s="10">
        <v>411.64800000000002</v>
      </c>
      <c r="J254" s="10">
        <v>2164.0030000000002</v>
      </c>
      <c r="K254" s="10">
        <v>2000.163</v>
      </c>
      <c r="L254" s="10">
        <v>1421.7750000000001</v>
      </c>
      <c r="M254" s="10">
        <f t="shared" si="144"/>
        <v>11348.223</v>
      </c>
      <c r="N254" s="10">
        <v>2704.4850000000001</v>
      </c>
      <c r="O254" s="10">
        <v>2511.9949999999999</v>
      </c>
      <c r="P254" s="10">
        <f t="shared" si="145"/>
        <v>5216.4799999999996</v>
      </c>
      <c r="Q254" s="10">
        <v>212.042</v>
      </c>
      <c r="R254" s="10">
        <v>3637.5349999999999</v>
      </c>
      <c r="S254" s="10">
        <v>636.13</v>
      </c>
      <c r="T254" s="10">
        <v>277.58300000000003</v>
      </c>
      <c r="U254" s="10">
        <v>344.57400000000001</v>
      </c>
      <c r="V254" s="10">
        <v>1091.5219999999999</v>
      </c>
      <c r="W254" s="10">
        <v>2867.1849999999999</v>
      </c>
      <c r="X254" s="10">
        <f t="shared" si="148"/>
        <v>9066.5709999999981</v>
      </c>
      <c r="Y254" s="10">
        <v>3430.5839999999998</v>
      </c>
      <c r="Z254" s="10">
        <v>139.625</v>
      </c>
      <c r="AA254" s="10">
        <v>453.54599999999999</v>
      </c>
      <c r="AB254" s="84">
        <f t="shared" si="118"/>
        <v>126811.96079999999</v>
      </c>
      <c r="AC254" s="12"/>
      <c r="AH254" s="84">
        <f t="shared" si="119"/>
        <v>126811.96079999999</v>
      </c>
      <c r="AI254" s="103">
        <f t="shared" si="120"/>
        <v>44166</v>
      </c>
      <c r="AJ254" s="79">
        <f t="shared" si="121"/>
        <v>41032.71</v>
      </c>
      <c r="AK254" s="79">
        <f t="shared" si="122"/>
        <v>4202.9219999999996</v>
      </c>
      <c r="AL254" s="79">
        <f t="shared" si="123"/>
        <v>1147.712</v>
      </c>
      <c r="AM254" s="79">
        <f t="shared" si="124"/>
        <v>411.64800000000002</v>
      </c>
      <c r="AN254" s="79">
        <f t="shared" si="125"/>
        <v>2164.0030000000002</v>
      </c>
      <c r="AO254" s="79">
        <f t="shared" si="126"/>
        <v>2000.163</v>
      </c>
      <c r="AP254" s="79">
        <f t="shared" si="127"/>
        <v>1421.7750000000001</v>
      </c>
      <c r="AQ254" s="79">
        <f t="shared" si="128"/>
        <v>11348.223</v>
      </c>
      <c r="AR254" s="79">
        <f t="shared" si="129"/>
        <v>2704.4850000000001</v>
      </c>
      <c r="AS254" s="79">
        <f t="shared" si="130"/>
        <v>2511.9949999999999</v>
      </c>
      <c r="AT254" s="79">
        <f t="shared" si="131"/>
        <v>5216.4799999999996</v>
      </c>
      <c r="AU254" s="79">
        <f t="shared" si="132"/>
        <v>212.042</v>
      </c>
      <c r="AV254" s="79">
        <f t="shared" si="133"/>
        <v>3637.5349999999999</v>
      </c>
      <c r="AW254" s="79">
        <f t="shared" si="134"/>
        <v>636.13</v>
      </c>
      <c r="AX254" s="79">
        <f t="shared" si="135"/>
        <v>277.58300000000003</v>
      </c>
      <c r="AY254" s="79">
        <f t="shared" si="136"/>
        <v>344.57400000000001</v>
      </c>
      <c r="AZ254" s="79">
        <f t="shared" si="137"/>
        <v>1091.5219999999999</v>
      </c>
      <c r="BA254" s="79">
        <f t="shared" si="138"/>
        <v>2867.1849999999999</v>
      </c>
      <c r="BB254" s="79">
        <f t="shared" si="139"/>
        <v>9066.5709999999981</v>
      </c>
      <c r="BC254" s="79">
        <f t="shared" si="140"/>
        <v>3430.5839999999998</v>
      </c>
      <c r="BD254" s="79">
        <f t="shared" si="141"/>
        <v>139.625</v>
      </c>
      <c r="BE254" s="79">
        <f t="shared" si="142"/>
        <v>453.54599999999999</v>
      </c>
    </row>
    <row r="255" spans="1:57" s="6" customFormat="1" x14ac:dyDescent="0.2">
      <c r="A255" s="9">
        <v>44197</v>
      </c>
      <c r="B255" s="10">
        <v>33937.243999999999</v>
      </c>
      <c r="C255" s="10">
        <v>1140.904</v>
      </c>
      <c r="D255" s="10">
        <v>3537.7910000000002</v>
      </c>
      <c r="E255" s="10">
        <v>69.094999999999999</v>
      </c>
      <c r="F255" s="10">
        <f t="shared" si="147"/>
        <v>38685.034</v>
      </c>
      <c r="G255" s="10">
        <v>4346.0150000000003</v>
      </c>
      <c r="H255" s="10">
        <v>1109.67</v>
      </c>
      <c r="I255" s="10">
        <v>344.17599999999999</v>
      </c>
      <c r="J255" s="10">
        <v>2079.395</v>
      </c>
      <c r="K255" s="10">
        <v>2047.0219999999999</v>
      </c>
      <c r="L255" s="10">
        <v>1373.163</v>
      </c>
      <c r="M255" s="10">
        <f t="shared" si="144"/>
        <v>11299.441000000003</v>
      </c>
      <c r="N255" s="10">
        <v>2770.172</v>
      </c>
      <c r="O255" s="10">
        <v>2513.5430000000001</v>
      </c>
      <c r="P255" s="10">
        <f t="shared" si="145"/>
        <v>5283.7150000000001</v>
      </c>
      <c r="Q255" s="10">
        <v>183.27600000000001</v>
      </c>
      <c r="R255" s="10">
        <v>3575.74</v>
      </c>
      <c r="S255" s="10">
        <v>612.12400000000002</v>
      </c>
      <c r="T255" s="10">
        <v>262.78899999999999</v>
      </c>
      <c r="U255" s="10">
        <v>319.90800000000002</v>
      </c>
      <c r="V255" s="10">
        <v>1049.8630000000001</v>
      </c>
      <c r="W255" s="10">
        <v>2863.3530000000001</v>
      </c>
      <c r="X255" s="10">
        <f t="shared" si="148"/>
        <v>8867.0529999999999</v>
      </c>
      <c r="Y255" s="10">
        <v>3674.4459999999999</v>
      </c>
      <c r="Z255" s="10">
        <v>120.765</v>
      </c>
      <c r="AA255" s="10">
        <v>346.34199999999998</v>
      </c>
      <c r="AB255" s="84">
        <f t="shared" si="118"/>
        <v>125516.7166</v>
      </c>
      <c r="AC255" s="12"/>
      <c r="AH255" s="84">
        <f t="shared" si="119"/>
        <v>125516.71659999999</v>
      </c>
      <c r="AI255" s="103">
        <f t="shared" si="120"/>
        <v>44197</v>
      </c>
      <c r="AJ255" s="79">
        <f t="shared" si="121"/>
        <v>38685.034</v>
      </c>
      <c r="AK255" s="79">
        <f t="shared" si="122"/>
        <v>4346.0150000000003</v>
      </c>
      <c r="AL255" s="79">
        <f t="shared" si="123"/>
        <v>1109.67</v>
      </c>
      <c r="AM255" s="79">
        <f t="shared" si="124"/>
        <v>344.17599999999999</v>
      </c>
      <c r="AN255" s="79">
        <f t="shared" si="125"/>
        <v>2079.395</v>
      </c>
      <c r="AO255" s="79">
        <f t="shared" si="126"/>
        <v>2047.0219999999999</v>
      </c>
      <c r="AP255" s="79">
        <f t="shared" si="127"/>
        <v>1373.163</v>
      </c>
      <c r="AQ255" s="79">
        <f t="shared" si="128"/>
        <v>11299.441000000003</v>
      </c>
      <c r="AR255" s="79">
        <f t="shared" si="129"/>
        <v>2770.172</v>
      </c>
      <c r="AS255" s="79">
        <f t="shared" si="130"/>
        <v>2513.5430000000001</v>
      </c>
      <c r="AT255" s="79">
        <f t="shared" si="131"/>
        <v>5283.7150000000001</v>
      </c>
      <c r="AU255" s="79">
        <f t="shared" si="132"/>
        <v>183.27600000000001</v>
      </c>
      <c r="AV255" s="79">
        <f t="shared" si="133"/>
        <v>3575.74</v>
      </c>
      <c r="AW255" s="79">
        <f t="shared" si="134"/>
        <v>612.12400000000002</v>
      </c>
      <c r="AX255" s="79">
        <f t="shared" si="135"/>
        <v>262.78899999999999</v>
      </c>
      <c r="AY255" s="79">
        <f t="shared" si="136"/>
        <v>319.90800000000002</v>
      </c>
      <c r="AZ255" s="79">
        <f t="shared" si="137"/>
        <v>1049.8630000000001</v>
      </c>
      <c r="BA255" s="79">
        <f t="shared" si="138"/>
        <v>2863.3530000000001</v>
      </c>
      <c r="BB255" s="79">
        <f t="shared" si="139"/>
        <v>8867.0529999999999</v>
      </c>
      <c r="BC255" s="79">
        <f t="shared" si="140"/>
        <v>3674.4459999999999</v>
      </c>
      <c r="BD255" s="79">
        <f t="shared" si="141"/>
        <v>120.765</v>
      </c>
      <c r="BE255" s="79">
        <f t="shared" si="142"/>
        <v>346.34199999999998</v>
      </c>
    </row>
    <row r="256" spans="1:57" x14ac:dyDescent="0.2">
      <c r="A256" s="9">
        <v>44228</v>
      </c>
      <c r="B256" s="10">
        <v>31667.171999999999</v>
      </c>
      <c r="C256" s="10">
        <v>710.67200000000003</v>
      </c>
      <c r="D256" s="10">
        <v>3361.0619999999999</v>
      </c>
      <c r="E256" s="10">
        <v>35.860999999999997</v>
      </c>
      <c r="F256" s="10">
        <f t="shared" si="147"/>
        <v>35774.766999999993</v>
      </c>
      <c r="G256" s="10">
        <v>3790.9340000000002</v>
      </c>
      <c r="H256" s="10">
        <v>1000.009</v>
      </c>
      <c r="I256" s="10">
        <v>313.63299999999998</v>
      </c>
      <c r="J256" s="10">
        <v>1928.3050000000001</v>
      </c>
      <c r="K256" s="10">
        <v>2045.172</v>
      </c>
      <c r="L256" s="10">
        <v>1219.8489999999999</v>
      </c>
      <c r="M256" s="10">
        <f t="shared" si="144"/>
        <v>10297.902</v>
      </c>
      <c r="N256" s="10">
        <v>2461.0970000000002</v>
      </c>
      <c r="O256" s="10">
        <v>2395.752</v>
      </c>
      <c r="P256" s="10">
        <f t="shared" si="145"/>
        <v>4856.8490000000002</v>
      </c>
      <c r="Q256" s="10">
        <v>224.16900000000001</v>
      </c>
      <c r="R256" s="10">
        <v>3186.4929999999999</v>
      </c>
      <c r="S256" s="10">
        <v>556.60599999999999</v>
      </c>
      <c r="T256" s="10">
        <v>257.8</v>
      </c>
      <c r="U256" s="10">
        <v>301.91899999999998</v>
      </c>
      <c r="V256" s="10">
        <v>1030.097</v>
      </c>
      <c r="W256" s="10">
        <v>2545.2649999999999</v>
      </c>
      <c r="X256" s="10">
        <f t="shared" si="148"/>
        <v>8102.3490000000002</v>
      </c>
      <c r="Y256" s="10">
        <v>3589.7910000000002</v>
      </c>
      <c r="Z256" s="10">
        <v>100.282</v>
      </c>
      <c r="AA256" s="10">
        <v>386.79300000000001</v>
      </c>
      <c r="AB256" s="84">
        <f t="shared" si="118"/>
        <v>117245.7984</v>
      </c>
      <c r="AC256" s="12"/>
      <c r="AH256" s="84">
        <f t="shared" si="119"/>
        <v>117245.7984</v>
      </c>
      <c r="AI256" s="103">
        <f t="shared" si="120"/>
        <v>44228</v>
      </c>
      <c r="AJ256" s="79">
        <f t="shared" si="121"/>
        <v>35774.766999999993</v>
      </c>
      <c r="AK256" s="79">
        <f t="shared" si="122"/>
        <v>3790.9340000000002</v>
      </c>
      <c r="AL256" s="79">
        <f t="shared" si="123"/>
        <v>1000.009</v>
      </c>
      <c r="AM256" s="79">
        <f t="shared" si="124"/>
        <v>313.63299999999998</v>
      </c>
      <c r="AN256" s="79">
        <f t="shared" si="125"/>
        <v>1928.3050000000001</v>
      </c>
      <c r="AO256" s="79">
        <f t="shared" si="126"/>
        <v>2045.172</v>
      </c>
      <c r="AP256" s="79">
        <f t="shared" si="127"/>
        <v>1219.8489999999999</v>
      </c>
      <c r="AQ256" s="79">
        <f t="shared" si="128"/>
        <v>10297.902</v>
      </c>
      <c r="AR256" s="79">
        <f t="shared" si="129"/>
        <v>2461.0970000000002</v>
      </c>
      <c r="AS256" s="79">
        <f t="shared" si="130"/>
        <v>2395.752</v>
      </c>
      <c r="AT256" s="79">
        <f t="shared" si="131"/>
        <v>4856.8490000000002</v>
      </c>
      <c r="AU256" s="79">
        <f t="shared" si="132"/>
        <v>224.16900000000001</v>
      </c>
      <c r="AV256" s="79">
        <f t="shared" si="133"/>
        <v>3186.4929999999999</v>
      </c>
      <c r="AW256" s="79">
        <f t="shared" si="134"/>
        <v>556.60599999999999</v>
      </c>
      <c r="AX256" s="79">
        <f t="shared" si="135"/>
        <v>257.8</v>
      </c>
      <c r="AY256" s="79">
        <f t="shared" si="136"/>
        <v>301.91899999999998</v>
      </c>
      <c r="AZ256" s="79">
        <f t="shared" si="137"/>
        <v>1030.097</v>
      </c>
      <c r="BA256" s="79">
        <f t="shared" si="138"/>
        <v>2545.2649999999999</v>
      </c>
      <c r="BB256" s="79">
        <f t="shared" si="139"/>
        <v>8102.3490000000002</v>
      </c>
      <c r="BC256" s="79">
        <f t="shared" si="140"/>
        <v>3589.7910000000002</v>
      </c>
      <c r="BD256" s="79">
        <f t="shared" si="141"/>
        <v>100.282</v>
      </c>
      <c r="BE256" s="79">
        <f t="shared" si="142"/>
        <v>386.79300000000001</v>
      </c>
    </row>
    <row r="257" spans="1:57" x14ac:dyDescent="0.2">
      <c r="A257" s="9">
        <v>44256</v>
      </c>
      <c r="B257" s="10">
        <v>35077.796000000002</v>
      </c>
      <c r="C257" s="10">
        <v>876.03</v>
      </c>
      <c r="D257" s="10">
        <v>3611.0059999999999</v>
      </c>
      <c r="E257" s="10">
        <v>36.475000000000001</v>
      </c>
      <c r="F257" s="10">
        <f t="shared" si="147"/>
        <v>39601.307000000001</v>
      </c>
      <c r="G257" s="10">
        <v>4096.7389999999996</v>
      </c>
      <c r="H257" s="10">
        <v>1080.9010000000001</v>
      </c>
      <c r="I257" s="10">
        <v>334.654</v>
      </c>
      <c r="J257" s="10">
        <v>2190.826</v>
      </c>
      <c r="K257" s="10">
        <v>2069.1550000000002</v>
      </c>
      <c r="L257" s="10">
        <v>1337.643</v>
      </c>
      <c r="M257" s="10">
        <f t="shared" si="144"/>
        <v>11109.918</v>
      </c>
      <c r="N257" s="10">
        <v>2693.2190000000001</v>
      </c>
      <c r="O257" s="10">
        <v>2475.6210000000001</v>
      </c>
      <c r="P257" s="10">
        <f t="shared" si="145"/>
        <v>5168.84</v>
      </c>
      <c r="Q257" s="10">
        <v>227.06200000000001</v>
      </c>
      <c r="R257" s="10">
        <v>3465.7020000000002</v>
      </c>
      <c r="S257" s="10">
        <v>654.68899999999996</v>
      </c>
      <c r="T257" s="10">
        <v>278.20800000000003</v>
      </c>
      <c r="U257" s="10">
        <v>357.01299999999998</v>
      </c>
      <c r="V257" s="10">
        <v>1189.8240000000001</v>
      </c>
      <c r="W257" s="10">
        <v>2795.5889999999999</v>
      </c>
      <c r="X257" s="10">
        <f t="shared" si="148"/>
        <v>8968.0869999999995</v>
      </c>
      <c r="Y257" s="10">
        <v>3344.2460000000001</v>
      </c>
      <c r="Z257" s="10">
        <v>93.444999999999993</v>
      </c>
      <c r="AA257" s="10">
        <v>397.733</v>
      </c>
      <c r="AB257" s="84">
        <f t="shared" si="118"/>
        <v>123407.5514</v>
      </c>
      <c r="AC257" s="12"/>
      <c r="AH257" s="84">
        <f t="shared" si="119"/>
        <v>123407.55140000001</v>
      </c>
      <c r="AI257" s="103">
        <f t="shared" si="120"/>
        <v>44256</v>
      </c>
      <c r="AJ257" s="79">
        <f t="shared" si="121"/>
        <v>39601.307000000001</v>
      </c>
      <c r="AK257" s="79">
        <f t="shared" si="122"/>
        <v>4096.7389999999996</v>
      </c>
      <c r="AL257" s="79">
        <f t="shared" si="123"/>
        <v>1080.9010000000001</v>
      </c>
      <c r="AM257" s="79">
        <f t="shared" si="124"/>
        <v>334.654</v>
      </c>
      <c r="AN257" s="79">
        <f t="shared" si="125"/>
        <v>2190.826</v>
      </c>
      <c r="AO257" s="79">
        <f t="shared" si="126"/>
        <v>2069.1550000000002</v>
      </c>
      <c r="AP257" s="79">
        <f t="shared" si="127"/>
        <v>1337.643</v>
      </c>
      <c r="AQ257" s="79">
        <f t="shared" si="128"/>
        <v>11109.918</v>
      </c>
      <c r="AR257" s="79">
        <f t="shared" si="129"/>
        <v>2693.2190000000001</v>
      </c>
      <c r="AS257" s="79">
        <f t="shared" si="130"/>
        <v>2475.6210000000001</v>
      </c>
      <c r="AT257" s="79">
        <f t="shared" si="131"/>
        <v>5168.84</v>
      </c>
      <c r="AU257" s="79">
        <f t="shared" si="132"/>
        <v>227.06200000000001</v>
      </c>
      <c r="AV257" s="79">
        <f t="shared" si="133"/>
        <v>3465.7020000000002</v>
      </c>
      <c r="AW257" s="79">
        <f t="shared" si="134"/>
        <v>654.68899999999996</v>
      </c>
      <c r="AX257" s="79">
        <f t="shared" si="135"/>
        <v>278.20800000000003</v>
      </c>
      <c r="AY257" s="79">
        <f t="shared" si="136"/>
        <v>357.01299999999998</v>
      </c>
      <c r="AZ257" s="79">
        <f t="shared" si="137"/>
        <v>1189.8240000000001</v>
      </c>
      <c r="BA257" s="79">
        <f t="shared" si="138"/>
        <v>2795.5889999999999</v>
      </c>
      <c r="BB257" s="79">
        <f t="shared" si="139"/>
        <v>8968.0869999999995</v>
      </c>
      <c r="BC257" s="79">
        <f t="shared" si="140"/>
        <v>3344.2460000000001</v>
      </c>
      <c r="BD257" s="79">
        <f t="shared" si="141"/>
        <v>93.444999999999993</v>
      </c>
      <c r="BE257" s="79">
        <f t="shared" si="142"/>
        <v>397.733</v>
      </c>
    </row>
    <row r="258" spans="1:57" x14ac:dyDescent="0.2">
      <c r="A258" s="9">
        <v>44287</v>
      </c>
      <c r="B258" s="10">
        <v>32873.146000000001</v>
      </c>
      <c r="C258" s="10">
        <v>923.74599999999998</v>
      </c>
      <c r="D258" s="10">
        <v>3598.375</v>
      </c>
      <c r="E258" s="10">
        <v>2.7280000000000002</v>
      </c>
      <c r="F258" s="10">
        <f t="shared" si="147"/>
        <v>37397.995000000003</v>
      </c>
      <c r="G258" s="10">
        <v>4472.4369999999999</v>
      </c>
      <c r="H258" s="10">
        <v>1113.6279999999999</v>
      </c>
      <c r="I258" s="10">
        <v>332.52600000000001</v>
      </c>
      <c r="J258" s="10">
        <v>2499.4850000000001</v>
      </c>
      <c r="K258" s="10">
        <v>2710.605</v>
      </c>
      <c r="L258" s="10">
        <v>1422.9839999999999</v>
      </c>
      <c r="M258" s="10">
        <f t="shared" si="144"/>
        <v>12551.664999999999</v>
      </c>
      <c r="N258" s="10">
        <v>2545.4450000000002</v>
      </c>
      <c r="O258" s="10">
        <v>2588.4299999999998</v>
      </c>
      <c r="P258" s="10">
        <f t="shared" si="145"/>
        <v>5133.875</v>
      </c>
      <c r="Q258" s="10">
        <v>247.11</v>
      </c>
      <c r="R258" s="10">
        <v>3583.953</v>
      </c>
      <c r="S258" s="10">
        <v>691.01199999999994</v>
      </c>
      <c r="T258" s="10">
        <v>313.70499999999998</v>
      </c>
      <c r="U258" s="10">
        <v>412.09699999999998</v>
      </c>
      <c r="V258" s="10">
        <v>1399.5920000000001</v>
      </c>
      <c r="W258" s="10">
        <v>2949.306</v>
      </c>
      <c r="X258" s="10">
        <f t="shared" si="148"/>
        <v>9596.7749999999996</v>
      </c>
      <c r="Y258" s="10">
        <v>3778.4110000000001</v>
      </c>
      <c r="Z258" s="10">
        <v>153.30500000000001</v>
      </c>
      <c r="AA258" s="10">
        <v>357.49599999999998</v>
      </c>
      <c r="AB258" s="84">
        <f t="shared" si="118"/>
        <v>129499.57180000001</v>
      </c>
      <c r="AC258" s="12"/>
      <c r="AH258" s="84">
        <f t="shared" si="119"/>
        <v>129499.57180000001</v>
      </c>
      <c r="AI258" s="103">
        <f t="shared" si="120"/>
        <v>44287</v>
      </c>
      <c r="AJ258" s="79">
        <f t="shared" si="121"/>
        <v>37397.995000000003</v>
      </c>
      <c r="AK258" s="79">
        <f t="shared" si="122"/>
        <v>4472.4369999999999</v>
      </c>
      <c r="AL258" s="79">
        <f t="shared" si="123"/>
        <v>1113.6279999999999</v>
      </c>
      <c r="AM258" s="79">
        <f t="shared" si="124"/>
        <v>332.52600000000001</v>
      </c>
      <c r="AN258" s="79">
        <f t="shared" si="125"/>
        <v>2499.4850000000001</v>
      </c>
      <c r="AO258" s="79">
        <f t="shared" si="126"/>
        <v>2710.605</v>
      </c>
      <c r="AP258" s="79">
        <f t="shared" si="127"/>
        <v>1422.9839999999999</v>
      </c>
      <c r="AQ258" s="79">
        <f t="shared" si="128"/>
        <v>12551.664999999999</v>
      </c>
      <c r="AR258" s="79">
        <f t="shared" si="129"/>
        <v>2545.4450000000002</v>
      </c>
      <c r="AS258" s="79">
        <f t="shared" si="130"/>
        <v>2588.4299999999998</v>
      </c>
      <c r="AT258" s="79">
        <f t="shared" si="131"/>
        <v>5133.875</v>
      </c>
      <c r="AU258" s="79">
        <f t="shared" si="132"/>
        <v>247.11</v>
      </c>
      <c r="AV258" s="79">
        <f t="shared" si="133"/>
        <v>3583.953</v>
      </c>
      <c r="AW258" s="79">
        <f t="shared" si="134"/>
        <v>691.01199999999994</v>
      </c>
      <c r="AX258" s="79">
        <f t="shared" si="135"/>
        <v>313.70499999999998</v>
      </c>
      <c r="AY258" s="79">
        <f t="shared" si="136"/>
        <v>412.09699999999998</v>
      </c>
      <c r="AZ258" s="79">
        <f t="shared" si="137"/>
        <v>1399.5920000000001</v>
      </c>
      <c r="BA258" s="79">
        <f t="shared" si="138"/>
        <v>2949.306</v>
      </c>
      <c r="BB258" s="79">
        <f t="shared" si="139"/>
        <v>9596.7749999999996</v>
      </c>
      <c r="BC258" s="79">
        <f t="shared" si="140"/>
        <v>3778.4110000000001</v>
      </c>
      <c r="BD258" s="79">
        <f t="shared" si="141"/>
        <v>153.30500000000001</v>
      </c>
      <c r="BE258" s="79">
        <f t="shared" si="142"/>
        <v>357.49599999999998</v>
      </c>
    </row>
    <row r="259" spans="1:57" x14ac:dyDescent="0.2">
      <c r="A259" s="9">
        <v>44317</v>
      </c>
      <c r="B259" s="10">
        <v>33494.747000000003</v>
      </c>
      <c r="C259" s="10">
        <v>450.84699999999998</v>
      </c>
      <c r="D259" s="10">
        <v>4057.2130000000002</v>
      </c>
      <c r="E259" s="10">
        <v>43.460999999999999</v>
      </c>
      <c r="F259" s="10">
        <f t="shared" si="147"/>
        <v>38046.268000000011</v>
      </c>
      <c r="G259" s="10">
        <v>4324.6940000000004</v>
      </c>
      <c r="H259" s="10">
        <v>1105.5119999999999</v>
      </c>
      <c r="I259" s="10">
        <v>371.07499999999999</v>
      </c>
      <c r="J259" s="10">
        <v>2242.5419999999999</v>
      </c>
      <c r="K259" s="10">
        <v>2091.654</v>
      </c>
      <c r="L259" s="10">
        <v>1469.433</v>
      </c>
      <c r="M259" s="10">
        <f t="shared" si="144"/>
        <v>11604.91</v>
      </c>
      <c r="N259" s="10">
        <v>2602.6669999999999</v>
      </c>
      <c r="O259" s="10">
        <v>2638.0549999999998</v>
      </c>
      <c r="P259" s="10">
        <f t="shared" si="145"/>
        <v>5240.7219999999998</v>
      </c>
      <c r="Q259" s="10">
        <v>245.27500000000001</v>
      </c>
      <c r="R259" s="10">
        <v>4192.357</v>
      </c>
      <c r="S259" s="10">
        <v>763.86199999999997</v>
      </c>
      <c r="T259" s="10">
        <v>304.37400000000002</v>
      </c>
      <c r="U259" s="10">
        <v>444.88499999999999</v>
      </c>
      <c r="V259" s="10">
        <v>1445.0060000000001</v>
      </c>
      <c r="W259" s="10">
        <v>2925.4679999999998</v>
      </c>
      <c r="X259" s="10">
        <f t="shared" si="148"/>
        <v>10321.226999999999</v>
      </c>
      <c r="Y259" s="10">
        <v>3776.6869999999999</v>
      </c>
      <c r="Z259" s="10">
        <v>90.563999999999993</v>
      </c>
      <c r="AA259" s="10">
        <v>394.1</v>
      </c>
      <c r="AB259" s="84">
        <f t="shared" ref="AB259:AB308" si="149">F259+M259+P259+X259*4+(Y259+Z259)*9+AA259*1.8</f>
        <v>131691.44700000001</v>
      </c>
      <c r="AC259" s="12"/>
      <c r="AH259" s="84">
        <f t="shared" si="119"/>
        <v>131691.44700000001</v>
      </c>
      <c r="AI259" s="103">
        <f t="shared" si="120"/>
        <v>44317</v>
      </c>
      <c r="AJ259" s="79">
        <f t="shared" si="121"/>
        <v>38046.268000000011</v>
      </c>
      <c r="AK259" s="79">
        <f t="shared" si="122"/>
        <v>4324.6940000000004</v>
      </c>
      <c r="AL259" s="79">
        <f t="shared" si="123"/>
        <v>1105.5119999999999</v>
      </c>
      <c r="AM259" s="79">
        <f t="shared" si="124"/>
        <v>371.07499999999999</v>
      </c>
      <c r="AN259" s="79">
        <f t="shared" si="125"/>
        <v>2242.5419999999999</v>
      </c>
      <c r="AO259" s="79">
        <f t="shared" si="126"/>
        <v>2091.654</v>
      </c>
      <c r="AP259" s="79">
        <f t="shared" si="127"/>
        <v>1469.433</v>
      </c>
      <c r="AQ259" s="79">
        <f t="shared" si="128"/>
        <v>11604.91</v>
      </c>
      <c r="AR259" s="79">
        <f t="shared" si="129"/>
        <v>2602.6669999999999</v>
      </c>
      <c r="AS259" s="79">
        <f t="shared" si="130"/>
        <v>2638.0549999999998</v>
      </c>
      <c r="AT259" s="79">
        <f t="shared" si="131"/>
        <v>5240.7219999999998</v>
      </c>
      <c r="AU259" s="79">
        <f t="shared" si="132"/>
        <v>245.27500000000001</v>
      </c>
      <c r="AV259" s="79">
        <f t="shared" si="133"/>
        <v>4192.357</v>
      </c>
      <c r="AW259" s="79">
        <f t="shared" si="134"/>
        <v>763.86199999999997</v>
      </c>
      <c r="AX259" s="79">
        <f t="shared" si="135"/>
        <v>304.37400000000002</v>
      </c>
      <c r="AY259" s="79">
        <f t="shared" si="136"/>
        <v>444.88499999999999</v>
      </c>
      <c r="AZ259" s="79">
        <f t="shared" si="137"/>
        <v>1445.0060000000001</v>
      </c>
      <c r="BA259" s="79">
        <f t="shared" si="138"/>
        <v>2925.4679999999998</v>
      </c>
      <c r="BB259" s="79">
        <f t="shared" si="139"/>
        <v>10321.226999999999</v>
      </c>
      <c r="BC259" s="79">
        <f t="shared" si="140"/>
        <v>3776.6869999999999</v>
      </c>
      <c r="BD259" s="79">
        <f t="shared" si="141"/>
        <v>90.563999999999993</v>
      </c>
      <c r="BE259" s="79">
        <f t="shared" si="142"/>
        <v>394.1</v>
      </c>
    </row>
    <row r="260" spans="1:57" x14ac:dyDescent="0.2">
      <c r="A260" s="9">
        <v>44348</v>
      </c>
      <c r="B260" s="10">
        <v>34170.125</v>
      </c>
      <c r="C260" s="10">
        <v>269.05500000000001</v>
      </c>
      <c r="D260" s="10">
        <v>4006.0169999999998</v>
      </c>
      <c r="E260" s="10">
        <v>75.36</v>
      </c>
      <c r="F260" s="10">
        <f t="shared" si="147"/>
        <v>38520.557000000001</v>
      </c>
      <c r="G260" s="10">
        <v>4345.2820000000002</v>
      </c>
      <c r="H260" s="10">
        <v>1206.44</v>
      </c>
      <c r="I260" s="10">
        <v>356.41199999999998</v>
      </c>
      <c r="J260" s="10">
        <v>1940.607</v>
      </c>
      <c r="K260" s="10">
        <v>1711.9480000000001</v>
      </c>
      <c r="L260" s="10">
        <v>1584.452</v>
      </c>
      <c r="M260" s="10">
        <f t="shared" si="144"/>
        <v>11145.141</v>
      </c>
      <c r="N260" s="10">
        <v>2393.0700000000002</v>
      </c>
      <c r="O260" s="10">
        <v>2680.306</v>
      </c>
      <c r="P260" s="10">
        <f t="shared" si="145"/>
        <v>5073.3760000000002</v>
      </c>
      <c r="Q260" s="10">
        <v>212.53800000000001</v>
      </c>
      <c r="R260" s="10">
        <v>3476.81</v>
      </c>
      <c r="S260" s="10">
        <v>603.94000000000005</v>
      </c>
      <c r="T260" s="10">
        <v>291.54000000000002</v>
      </c>
      <c r="U260" s="10">
        <v>321.42500000000001</v>
      </c>
      <c r="V260" s="10">
        <v>1226.277</v>
      </c>
      <c r="W260" s="10">
        <v>2786.277</v>
      </c>
      <c r="X260" s="10">
        <f t="shared" si="148"/>
        <v>8918.8070000000007</v>
      </c>
      <c r="Y260" s="10">
        <v>3418.567</v>
      </c>
      <c r="Z260" s="10">
        <v>74.421000000000006</v>
      </c>
      <c r="AA260" s="10">
        <v>273.53699999999998</v>
      </c>
      <c r="AB260" s="84">
        <f t="shared" si="149"/>
        <v>122343.56060000001</v>
      </c>
      <c r="AC260" s="12"/>
      <c r="AH260" s="84">
        <f t="shared" si="119"/>
        <v>122343.56060000001</v>
      </c>
      <c r="AI260" s="103">
        <f t="shared" si="120"/>
        <v>44348</v>
      </c>
      <c r="AJ260" s="79">
        <f t="shared" si="121"/>
        <v>38520.557000000001</v>
      </c>
      <c r="AK260" s="79">
        <f t="shared" si="122"/>
        <v>4345.2820000000002</v>
      </c>
      <c r="AL260" s="79">
        <f t="shared" si="123"/>
        <v>1206.44</v>
      </c>
      <c r="AM260" s="79">
        <f t="shared" si="124"/>
        <v>356.41199999999998</v>
      </c>
      <c r="AN260" s="79">
        <f t="shared" si="125"/>
        <v>1940.607</v>
      </c>
      <c r="AO260" s="79">
        <f t="shared" si="126"/>
        <v>1711.9480000000001</v>
      </c>
      <c r="AP260" s="79">
        <f t="shared" si="127"/>
        <v>1584.452</v>
      </c>
      <c r="AQ260" s="79">
        <f t="shared" si="128"/>
        <v>11145.141</v>
      </c>
      <c r="AR260" s="79">
        <f t="shared" si="129"/>
        <v>2393.0700000000002</v>
      </c>
      <c r="AS260" s="79">
        <f t="shared" si="130"/>
        <v>2680.306</v>
      </c>
      <c r="AT260" s="79">
        <f t="shared" si="131"/>
        <v>5073.3760000000002</v>
      </c>
      <c r="AU260" s="79">
        <f t="shared" si="132"/>
        <v>212.53800000000001</v>
      </c>
      <c r="AV260" s="79">
        <f t="shared" si="133"/>
        <v>3476.81</v>
      </c>
      <c r="AW260" s="79">
        <f t="shared" si="134"/>
        <v>603.94000000000005</v>
      </c>
      <c r="AX260" s="79">
        <f t="shared" si="135"/>
        <v>291.54000000000002</v>
      </c>
      <c r="AY260" s="79">
        <f t="shared" si="136"/>
        <v>321.42500000000001</v>
      </c>
      <c r="AZ260" s="79">
        <f t="shared" si="137"/>
        <v>1226.277</v>
      </c>
      <c r="BA260" s="79">
        <f t="shared" si="138"/>
        <v>2786.277</v>
      </c>
      <c r="BB260" s="79">
        <f t="shared" si="139"/>
        <v>8918.8070000000007</v>
      </c>
      <c r="BC260" s="79">
        <f t="shared" si="140"/>
        <v>3418.567</v>
      </c>
      <c r="BD260" s="79">
        <f t="shared" si="141"/>
        <v>74.421000000000006</v>
      </c>
      <c r="BE260" s="79">
        <f t="shared" si="142"/>
        <v>273.53699999999998</v>
      </c>
    </row>
    <row r="261" spans="1:57" x14ac:dyDescent="0.2">
      <c r="A261" s="9">
        <v>44378</v>
      </c>
      <c r="B261" s="10">
        <v>33395.911999999997</v>
      </c>
      <c r="C261" s="10">
        <v>618.07299999999998</v>
      </c>
      <c r="D261" s="10">
        <v>4346.2079999999996</v>
      </c>
      <c r="E261" s="10">
        <v>59.026000000000003</v>
      </c>
      <c r="F261" s="10">
        <f t="shared" si="147"/>
        <v>38419.21899999999</v>
      </c>
      <c r="G261" s="10">
        <v>4284.4380000000001</v>
      </c>
      <c r="H261" s="10">
        <v>1180.086</v>
      </c>
      <c r="I261" s="10">
        <v>373.70299999999997</v>
      </c>
      <c r="J261" s="10">
        <v>2066.971</v>
      </c>
      <c r="K261" s="10">
        <v>1803.097</v>
      </c>
      <c r="L261" s="10">
        <v>1605.6679999999999</v>
      </c>
      <c r="M261" s="10">
        <f t="shared" si="144"/>
        <v>11313.963</v>
      </c>
      <c r="N261" s="10">
        <v>2793.41</v>
      </c>
      <c r="O261" s="10">
        <v>2797.6959999999999</v>
      </c>
      <c r="P261" s="10">
        <f t="shared" si="145"/>
        <v>5591.1059999999998</v>
      </c>
      <c r="Q261" s="10">
        <v>208.48599999999999</v>
      </c>
      <c r="R261" s="10">
        <v>3701.953</v>
      </c>
      <c r="S261" s="10">
        <v>557.88400000000001</v>
      </c>
      <c r="T261" s="10">
        <v>283.30500000000001</v>
      </c>
      <c r="U261" s="10">
        <v>337.49599999999998</v>
      </c>
      <c r="V261" s="10">
        <v>1257.0229999999999</v>
      </c>
      <c r="W261" s="10">
        <v>2863.4059999999999</v>
      </c>
      <c r="X261" s="10">
        <f t="shared" si="148"/>
        <v>9209.5529999999999</v>
      </c>
      <c r="Y261" s="10">
        <v>3688.2649999999999</v>
      </c>
      <c r="Z261" s="10">
        <v>81.299000000000007</v>
      </c>
      <c r="AA261" s="10">
        <v>265.43200000000002</v>
      </c>
      <c r="AB261" s="84">
        <f t="shared" si="149"/>
        <v>126566.35359999999</v>
      </c>
      <c r="AC261" s="12"/>
      <c r="AH261" s="84">
        <f t="shared" si="119"/>
        <v>126566.35359999999</v>
      </c>
      <c r="AI261" s="103">
        <f t="shared" si="120"/>
        <v>44378</v>
      </c>
      <c r="AJ261" s="79">
        <f t="shared" si="121"/>
        <v>38419.21899999999</v>
      </c>
      <c r="AK261" s="79">
        <f t="shared" si="122"/>
        <v>4284.4380000000001</v>
      </c>
      <c r="AL261" s="79">
        <f t="shared" si="123"/>
        <v>1180.086</v>
      </c>
      <c r="AM261" s="79">
        <f t="shared" si="124"/>
        <v>373.70299999999997</v>
      </c>
      <c r="AN261" s="79">
        <f t="shared" si="125"/>
        <v>2066.971</v>
      </c>
      <c r="AO261" s="79">
        <f t="shared" si="126"/>
        <v>1803.097</v>
      </c>
      <c r="AP261" s="79">
        <f t="shared" si="127"/>
        <v>1605.6679999999999</v>
      </c>
      <c r="AQ261" s="79">
        <f t="shared" si="128"/>
        <v>11313.963</v>
      </c>
      <c r="AR261" s="79">
        <f t="shared" si="129"/>
        <v>2793.41</v>
      </c>
      <c r="AS261" s="79">
        <f t="shared" si="130"/>
        <v>2797.6959999999999</v>
      </c>
      <c r="AT261" s="79">
        <f t="shared" si="131"/>
        <v>5591.1059999999998</v>
      </c>
      <c r="AU261" s="79">
        <f t="shared" si="132"/>
        <v>208.48599999999999</v>
      </c>
      <c r="AV261" s="79">
        <f t="shared" si="133"/>
        <v>3701.953</v>
      </c>
      <c r="AW261" s="79">
        <f t="shared" si="134"/>
        <v>557.88400000000001</v>
      </c>
      <c r="AX261" s="79">
        <f t="shared" si="135"/>
        <v>283.30500000000001</v>
      </c>
      <c r="AY261" s="79">
        <f t="shared" si="136"/>
        <v>337.49599999999998</v>
      </c>
      <c r="AZ261" s="79">
        <f t="shared" si="137"/>
        <v>1257.0229999999999</v>
      </c>
      <c r="BA261" s="79">
        <f t="shared" si="138"/>
        <v>2863.4059999999999</v>
      </c>
      <c r="BB261" s="79">
        <f t="shared" si="139"/>
        <v>9209.5529999999999</v>
      </c>
      <c r="BC261" s="79">
        <f t="shared" si="140"/>
        <v>3688.2649999999999</v>
      </c>
      <c r="BD261" s="79">
        <f t="shared" si="141"/>
        <v>81.299000000000007</v>
      </c>
      <c r="BE261" s="79">
        <f t="shared" si="142"/>
        <v>265.43200000000002</v>
      </c>
    </row>
    <row r="262" spans="1:57" x14ac:dyDescent="0.2">
      <c r="A262" s="9">
        <v>44409</v>
      </c>
      <c r="B262" s="10">
        <v>36083.500999999997</v>
      </c>
      <c r="C262" s="10">
        <v>772.20699999999999</v>
      </c>
      <c r="D262" s="10">
        <v>4736.7169999999996</v>
      </c>
      <c r="E262" s="10">
        <v>82.995999999999995</v>
      </c>
      <c r="F262" s="10">
        <f t="shared" si="147"/>
        <v>41675.420999999995</v>
      </c>
      <c r="G262" s="10">
        <v>4712.2420000000002</v>
      </c>
      <c r="H262" s="10">
        <v>1188.7809999999999</v>
      </c>
      <c r="I262" s="10">
        <v>386.84199999999998</v>
      </c>
      <c r="J262" s="10">
        <v>2193.2240000000002</v>
      </c>
      <c r="K262" s="10">
        <v>2148.5450000000001</v>
      </c>
      <c r="L262" s="10">
        <v>1638.0350000000001</v>
      </c>
      <c r="M262" s="10">
        <f t="shared" si="144"/>
        <v>12267.669</v>
      </c>
      <c r="N262" s="10">
        <v>2967.3629999999998</v>
      </c>
      <c r="O262" s="10">
        <v>2970.8029999999999</v>
      </c>
      <c r="P262" s="10">
        <f t="shared" si="145"/>
        <v>5938.1659999999993</v>
      </c>
      <c r="Q262" s="10">
        <v>253.41800000000001</v>
      </c>
      <c r="R262" s="10">
        <v>3762.078</v>
      </c>
      <c r="S262" s="10">
        <v>681.49599999999998</v>
      </c>
      <c r="T262" s="10">
        <v>343.17899999999997</v>
      </c>
      <c r="U262" s="10">
        <v>372.84300000000002</v>
      </c>
      <c r="V262" s="10">
        <v>1356.9110000000001</v>
      </c>
      <c r="W262" s="10">
        <v>2928.5459999999998</v>
      </c>
      <c r="X262" s="10">
        <f t="shared" si="148"/>
        <v>9698.4709999999995</v>
      </c>
      <c r="Y262" s="10">
        <v>3889.7730000000001</v>
      </c>
      <c r="Z262" s="10">
        <v>117.488</v>
      </c>
      <c r="AA262" s="10">
        <v>341.18099999999998</v>
      </c>
      <c r="AB262" s="84">
        <f t="shared" si="149"/>
        <v>135354.61480000001</v>
      </c>
      <c r="AC262" s="12"/>
      <c r="AH262" s="84">
        <f t="shared" ref="AH262:AH315" si="150">SUMPRODUCT($AJ$4:$BE$4,AJ262:BE262)</f>
        <v>135354.61479999998</v>
      </c>
      <c r="AI262" s="103">
        <f t="shared" ref="AI262:AI300" si="151">A262</f>
        <v>44409</v>
      </c>
      <c r="AJ262" s="79">
        <f t="shared" ref="AJ262:AJ300" si="152">F262</f>
        <v>41675.420999999995</v>
      </c>
      <c r="AK262" s="79">
        <f t="shared" ref="AK262:AK300" si="153">G262</f>
        <v>4712.2420000000002</v>
      </c>
      <c r="AL262" s="79">
        <f t="shared" ref="AL262:AL300" si="154">H262</f>
        <v>1188.7809999999999</v>
      </c>
      <c r="AM262" s="79">
        <f t="shared" ref="AM262:AM300" si="155">I262</f>
        <v>386.84199999999998</v>
      </c>
      <c r="AN262" s="79">
        <f t="shared" ref="AN262:AN300" si="156">J262</f>
        <v>2193.2240000000002</v>
      </c>
      <c r="AO262" s="79">
        <f t="shared" ref="AO262:AO300" si="157">K262</f>
        <v>2148.5450000000001</v>
      </c>
      <c r="AP262" s="79">
        <f t="shared" ref="AP262:AP300" si="158">L262</f>
        <v>1638.0350000000001</v>
      </c>
      <c r="AQ262" s="79">
        <f t="shared" ref="AQ262:AQ300" si="159">M262</f>
        <v>12267.669</v>
      </c>
      <c r="AR262" s="79">
        <f t="shared" ref="AR262:AR300" si="160">N262</f>
        <v>2967.3629999999998</v>
      </c>
      <c r="AS262" s="79">
        <f t="shared" ref="AS262:AS300" si="161">O262</f>
        <v>2970.8029999999999</v>
      </c>
      <c r="AT262" s="79">
        <f t="shared" ref="AT262:AT300" si="162">P262</f>
        <v>5938.1659999999993</v>
      </c>
      <c r="AU262" s="79">
        <f t="shared" ref="AU262:AU300" si="163">Q262</f>
        <v>253.41800000000001</v>
      </c>
      <c r="AV262" s="79">
        <f t="shared" ref="AV262:AV300" si="164">R262</f>
        <v>3762.078</v>
      </c>
      <c r="AW262" s="79">
        <f t="shared" ref="AW262:AW300" si="165">S262</f>
        <v>681.49599999999998</v>
      </c>
      <c r="AX262" s="79">
        <f t="shared" ref="AX262:AX300" si="166">T262</f>
        <v>343.17899999999997</v>
      </c>
      <c r="AY262" s="79">
        <f t="shared" ref="AY262:AY300" si="167">U262</f>
        <v>372.84300000000002</v>
      </c>
      <c r="AZ262" s="79">
        <f t="shared" ref="AZ262:AZ300" si="168">V262</f>
        <v>1356.9110000000001</v>
      </c>
      <c r="BA262" s="79">
        <f t="shared" ref="BA262:BA300" si="169">W262</f>
        <v>2928.5459999999998</v>
      </c>
      <c r="BB262" s="79">
        <f t="shared" ref="BB262:BB300" si="170">X262</f>
        <v>9698.4709999999995</v>
      </c>
      <c r="BC262" s="79">
        <f t="shared" ref="BC262:BC300" si="171">Y262</f>
        <v>3889.7730000000001</v>
      </c>
      <c r="BD262" s="79">
        <f t="shared" ref="BD262:BD300" si="172">Z262</f>
        <v>117.488</v>
      </c>
      <c r="BE262" s="79">
        <f t="shared" ref="BE262:BE300" si="173">AA262</f>
        <v>341.18099999999998</v>
      </c>
    </row>
    <row r="263" spans="1:57" x14ac:dyDescent="0.2">
      <c r="A263" s="9">
        <v>44440</v>
      </c>
      <c r="B263" s="10">
        <v>30466.977999999999</v>
      </c>
      <c r="C263" s="10">
        <v>600.12099999999998</v>
      </c>
      <c r="D263" s="10">
        <v>3048.087</v>
      </c>
      <c r="E263" s="10">
        <v>58.813000000000002</v>
      </c>
      <c r="F263" s="10">
        <f t="shared" si="147"/>
        <v>34173.999000000003</v>
      </c>
      <c r="G263" s="10">
        <v>3997.4160000000002</v>
      </c>
      <c r="H263" s="10">
        <v>981.71699999999998</v>
      </c>
      <c r="I263" s="10">
        <v>325.42399999999998</v>
      </c>
      <c r="J263" s="10">
        <v>1860.384</v>
      </c>
      <c r="K263" s="10">
        <v>1910.6120000000001</v>
      </c>
      <c r="L263" s="10">
        <v>1435.8050000000001</v>
      </c>
      <c r="M263" s="10">
        <f t="shared" si="144"/>
        <v>10511.358</v>
      </c>
      <c r="N263" s="10">
        <v>2621.192</v>
      </c>
      <c r="O263" s="10">
        <v>2496.0770000000002</v>
      </c>
      <c r="P263" s="10">
        <f t="shared" si="145"/>
        <v>5117.2690000000002</v>
      </c>
      <c r="Q263" s="10">
        <v>164.93</v>
      </c>
      <c r="R263" s="10">
        <v>3210.7460000000001</v>
      </c>
      <c r="S263" s="10">
        <v>601.92100000000005</v>
      </c>
      <c r="T263" s="10">
        <v>304.85700000000003</v>
      </c>
      <c r="U263" s="10">
        <v>288.84199999999998</v>
      </c>
      <c r="V263" s="10">
        <v>1082.268</v>
      </c>
      <c r="W263" s="10">
        <v>2261.7089999999998</v>
      </c>
      <c r="X263" s="10">
        <f t="shared" si="148"/>
        <v>7915.2729999999992</v>
      </c>
      <c r="Y263" s="10">
        <v>3248.8359999999998</v>
      </c>
      <c r="Z263" s="10">
        <v>125.44</v>
      </c>
      <c r="AA263" s="10">
        <v>440.28500000000003</v>
      </c>
      <c r="AB263" s="84">
        <f t="shared" si="149"/>
        <v>112624.715</v>
      </c>
      <c r="AC263" s="12"/>
      <c r="AH263" s="84">
        <f t="shared" si="150"/>
        <v>112624.71500000001</v>
      </c>
      <c r="AI263" s="103">
        <f t="shared" si="151"/>
        <v>44440</v>
      </c>
      <c r="AJ263" s="79">
        <f t="shared" si="152"/>
        <v>34173.999000000003</v>
      </c>
      <c r="AK263" s="79">
        <f t="shared" si="153"/>
        <v>3997.4160000000002</v>
      </c>
      <c r="AL263" s="79">
        <f t="shared" si="154"/>
        <v>981.71699999999998</v>
      </c>
      <c r="AM263" s="79">
        <f t="shared" si="155"/>
        <v>325.42399999999998</v>
      </c>
      <c r="AN263" s="79">
        <f t="shared" si="156"/>
        <v>1860.384</v>
      </c>
      <c r="AO263" s="79">
        <f t="shared" si="157"/>
        <v>1910.6120000000001</v>
      </c>
      <c r="AP263" s="79">
        <f t="shared" si="158"/>
        <v>1435.8050000000001</v>
      </c>
      <c r="AQ263" s="79">
        <f t="shared" si="159"/>
        <v>10511.358</v>
      </c>
      <c r="AR263" s="79">
        <f t="shared" si="160"/>
        <v>2621.192</v>
      </c>
      <c r="AS263" s="79">
        <f t="shared" si="161"/>
        <v>2496.0770000000002</v>
      </c>
      <c r="AT263" s="79">
        <f t="shared" si="162"/>
        <v>5117.2690000000002</v>
      </c>
      <c r="AU263" s="79">
        <f t="shared" si="163"/>
        <v>164.93</v>
      </c>
      <c r="AV263" s="79">
        <f t="shared" si="164"/>
        <v>3210.7460000000001</v>
      </c>
      <c r="AW263" s="79">
        <f t="shared" si="165"/>
        <v>601.92100000000005</v>
      </c>
      <c r="AX263" s="79">
        <f t="shared" si="166"/>
        <v>304.85700000000003</v>
      </c>
      <c r="AY263" s="79">
        <f t="shared" si="167"/>
        <v>288.84199999999998</v>
      </c>
      <c r="AZ263" s="79">
        <f t="shared" si="168"/>
        <v>1082.268</v>
      </c>
      <c r="BA263" s="79">
        <f t="shared" si="169"/>
        <v>2261.7089999999998</v>
      </c>
      <c r="BB263" s="79">
        <f t="shared" si="170"/>
        <v>7915.2729999999992</v>
      </c>
      <c r="BC263" s="79">
        <f t="shared" si="171"/>
        <v>3248.8359999999998</v>
      </c>
      <c r="BD263" s="79">
        <f t="shared" si="172"/>
        <v>125.44</v>
      </c>
      <c r="BE263" s="79">
        <f t="shared" si="173"/>
        <v>440.28500000000003</v>
      </c>
    </row>
    <row r="264" spans="1:57" x14ac:dyDescent="0.2">
      <c r="A264" s="9">
        <v>44470</v>
      </c>
      <c r="B264" s="10">
        <v>35126.951999999997</v>
      </c>
      <c r="C264" s="10">
        <v>710.18600000000004</v>
      </c>
      <c r="D264" s="10">
        <v>3958.2420000000002</v>
      </c>
      <c r="E264" s="10">
        <v>56.069000000000003</v>
      </c>
      <c r="F264" s="10">
        <f t="shared" si="147"/>
        <v>39851.449000000001</v>
      </c>
      <c r="G264" s="10">
        <v>4452.7359999999999</v>
      </c>
      <c r="H264" s="10">
        <v>1269.961</v>
      </c>
      <c r="I264" s="10">
        <v>388.45499999999998</v>
      </c>
      <c r="J264" s="10">
        <v>2173.7950000000001</v>
      </c>
      <c r="K264" s="10">
        <v>1801.3810000000001</v>
      </c>
      <c r="L264" s="10">
        <v>1660.646</v>
      </c>
      <c r="M264" s="10">
        <f t="shared" si="144"/>
        <v>11746.974</v>
      </c>
      <c r="N264" s="10">
        <v>2689.2469999999998</v>
      </c>
      <c r="O264" s="10">
        <v>2863.9929999999999</v>
      </c>
      <c r="P264" s="10">
        <f t="shared" si="145"/>
        <v>5553.24</v>
      </c>
      <c r="Q264" s="10">
        <v>264.72699999999998</v>
      </c>
      <c r="R264" s="10">
        <v>3611.4119999999998</v>
      </c>
      <c r="S264" s="10">
        <v>675.88900000000001</v>
      </c>
      <c r="T264" s="10">
        <v>323.27199999999999</v>
      </c>
      <c r="U264" s="10">
        <v>326.85500000000002</v>
      </c>
      <c r="V264" s="10">
        <v>1181.3389999999999</v>
      </c>
      <c r="W264" s="10">
        <v>2945.7710000000002</v>
      </c>
      <c r="X264" s="10">
        <f t="shared" si="148"/>
        <v>9329.2649999999994</v>
      </c>
      <c r="Y264" s="10">
        <v>3800.1750000000002</v>
      </c>
      <c r="Z264" s="10">
        <v>122.60899999999999</v>
      </c>
      <c r="AA264" s="10">
        <v>536.21799999999996</v>
      </c>
      <c r="AB264" s="84">
        <f t="shared" si="149"/>
        <v>130738.97140000001</v>
      </c>
      <c r="AC264" s="12"/>
      <c r="AH264" s="84">
        <f t="shared" si="150"/>
        <v>130738.97140000001</v>
      </c>
      <c r="AI264" s="103">
        <f t="shared" si="151"/>
        <v>44470</v>
      </c>
      <c r="AJ264" s="79">
        <f t="shared" si="152"/>
        <v>39851.449000000001</v>
      </c>
      <c r="AK264" s="79">
        <f t="shared" si="153"/>
        <v>4452.7359999999999</v>
      </c>
      <c r="AL264" s="79">
        <f t="shared" si="154"/>
        <v>1269.961</v>
      </c>
      <c r="AM264" s="79">
        <f t="shared" si="155"/>
        <v>388.45499999999998</v>
      </c>
      <c r="AN264" s="79">
        <f t="shared" si="156"/>
        <v>2173.7950000000001</v>
      </c>
      <c r="AO264" s="79">
        <f t="shared" si="157"/>
        <v>1801.3810000000001</v>
      </c>
      <c r="AP264" s="79">
        <f t="shared" si="158"/>
        <v>1660.646</v>
      </c>
      <c r="AQ264" s="79">
        <f t="shared" si="159"/>
        <v>11746.974</v>
      </c>
      <c r="AR264" s="79">
        <f t="shared" si="160"/>
        <v>2689.2469999999998</v>
      </c>
      <c r="AS264" s="79">
        <f t="shared" si="161"/>
        <v>2863.9929999999999</v>
      </c>
      <c r="AT264" s="79">
        <f t="shared" si="162"/>
        <v>5553.24</v>
      </c>
      <c r="AU264" s="79">
        <f t="shared" si="163"/>
        <v>264.72699999999998</v>
      </c>
      <c r="AV264" s="79">
        <f t="shared" si="164"/>
        <v>3611.4119999999998</v>
      </c>
      <c r="AW264" s="79">
        <f t="shared" si="165"/>
        <v>675.88900000000001</v>
      </c>
      <c r="AX264" s="79">
        <f t="shared" si="166"/>
        <v>323.27199999999999</v>
      </c>
      <c r="AY264" s="79">
        <f t="shared" si="167"/>
        <v>326.85500000000002</v>
      </c>
      <c r="AZ264" s="79">
        <f t="shared" si="168"/>
        <v>1181.3389999999999</v>
      </c>
      <c r="BA264" s="79">
        <f t="shared" si="169"/>
        <v>2945.7710000000002</v>
      </c>
      <c r="BB264" s="79">
        <f t="shared" si="170"/>
        <v>9329.2649999999994</v>
      </c>
      <c r="BC264" s="79">
        <f t="shared" si="171"/>
        <v>3800.1750000000002</v>
      </c>
      <c r="BD264" s="79">
        <f t="shared" si="172"/>
        <v>122.60899999999999</v>
      </c>
      <c r="BE264" s="79">
        <f t="shared" si="173"/>
        <v>536.21799999999996</v>
      </c>
    </row>
    <row r="265" spans="1:57" x14ac:dyDescent="0.2">
      <c r="A265" s="9">
        <v>44501</v>
      </c>
      <c r="B265" s="10">
        <v>34572.998</v>
      </c>
      <c r="C265" s="10">
        <v>801.21</v>
      </c>
      <c r="D265" s="10">
        <v>3915.1689999999999</v>
      </c>
      <c r="E265" s="10">
        <v>113.818</v>
      </c>
      <c r="F265" s="10">
        <f t="shared" si="147"/>
        <v>39403.195</v>
      </c>
      <c r="G265" s="10">
        <v>4090.0309999999999</v>
      </c>
      <c r="H265" s="10">
        <v>1172.21</v>
      </c>
      <c r="I265" s="10">
        <v>348.791</v>
      </c>
      <c r="J265" s="10">
        <v>1963.6510000000001</v>
      </c>
      <c r="K265" s="10">
        <v>2070.0439999999999</v>
      </c>
      <c r="L265" s="10">
        <v>1237.626</v>
      </c>
      <c r="M265" s="10">
        <f t="shared" si="144"/>
        <v>10882.352999999999</v>
      </c>
      <c r="N265" s="10">
        <v>2739.433</v>
      </c>
      <c r="O265" s="10">
        <v>2743.1970000000001</v>
      </c>
      <c r="P265" s="10">
        <f t="shared" si="145"/>
        <v>5482.63</v>
      </c>
      <c r="Q265" s="10">
        <v>245.70599999999999</v>
      </c>
      <c r="R265" s="10">
        <v>3423.71</v>
      </c>
      <c r="S265" s="10">
        <v>656.46699999999998</v>
      </c>
      <c r="T265" s="10">
        <v>335.89</v>
      </c>
      <c r="U265" s="10">
        <v>385.83199999999999</v>
      </c>
      <c r="V265" s="10">
        <v>1148.165</v>
      </c>
      <c r="W265" s="10">
        <v>2727.0329999999999</v>
      </c>
      <c r="X265" s="10">
        <f t="shared" si="148"/>
        <v>8922.8029999999999</v>
      </c>
      <c r="Y265" s="10">
        <v>3780.23</v>
      </c>
      <c r="Z265" s="10">
        <v>144.93600000000001</v>
      </c>
      <c r="AA265" s="10">
        <v>417.75299999999999</v>
      </c>
      <c r="AB265" s="84">
        <f t="shared" si="149"/>
        <v>127537.8394</v>
      </c>
      <c r="AC265" s="12"/>
      <c r="AH265" s="84">
        <f t="shared" si="150"/>
        <v>127537.8394</v>
      </c>
      <c r="AI265" s="103">
        <f t="shared" si="151"/>
        <v>44501</v>
      </c>
      <c r="AJ265" s="79">
        <f t="shared" si="152"/>
        <v>39403.195</v>
      </c>
      <c r="AK265" s="79">
        <f t="shared" si="153"/>
        <v>4090.0309999999999</v>
      </c>
      <c r="AL265" s="79">
        <f t="shared" si="154"/>
        <v>1172.21</v>
      </c>
      <c r="AM265" s="79">
        <f t="shared" si="155"/>
        <v>348.791</v>
      </c>
      <c r="AN265" s="79">
        <f t="shared" si="156"/>
        <v>1963.6510000000001</v>
      </c>
      <c r="AO265" s="79">
        <f t="shared" si="157"/>
        <v>2070.0439999999999</v>
      </c>
      <c r="AP265" s="79">
        <f t="shared" si="158"/>
        <v>1237.626</v>
      </c>
      <c r="AQ265" s="79">
        <f t="shared" si="159"/>
        <v>10882.352999999999</v>
      </c>
      <c r="AR265" s="79">
        <f t="shared" si="160"/>
        <v>2739.433</v>
      </c>
      <c r="AS265" s="79">
        <f t="shared" si="161"/>
        <v>2743.1970000000001</v>
      </c>
      <c r="AT265" s="79">
        <f t="shared" si="162"/>
        <v>5482.63</v>
      </c>
      <c r="AU265" s="79">
        <f t="shared" si="163"/>
        <v>245.70599999999999</v>
      </c>
      <c r="AV265" s="79">
        <f t="shared" si="164"/>
        <v>3423.71</v>
      </c>
      <c r="AW265" s="79">
        <f t="shared" si="165"/>
        <v>656.46699999999998</v>
      </c>
      <c r="AX265" s="79">
        <f t="shared" si="166"/>
        <v>335.89</v>
      </c>
      <c r="AY265" s="79">
        <f t="shared" si="167"/>
        <v>385.83199999999999</v>
      </c>
      <c r="AZ265" s="79">
        <f t="shared" si="168"/>
        <v>1148.165</v>
      </c>
      <c r="BA265" s="79">
        <f t="shared" si="169"/>
        <v>2727.0329999999999</v>
      </c>
      <c r="BB265" s="79">
        <f t="shared" si="170"/>
        <v>8922.8029999999999</v>
      </c>
      <c r="BC265" s="79">
        <f t="shared" si="171"/>
        <v>3780.23</v>
      </c>
      <c r="BD265" s="79">
        <f t="shared" si="172"/>
        <v>144.93600000000001</v>
      </c>
      <c r="BE265" s="79">
        <f t="shared" si="173"/>
        <v>417.75299999999999</v>
      </c>
    </row>
    <row r="266" spans="1:57" x14ac:dyDescent="0.2">
      <c r="A266" s="9">
        <v>44531</v>
      </c>
      <c r="B266" s="10">
        <v>35181.93</v>
      </c>
      <c r="C266" s="10">
        <v>1213.046</v>
      </c>
      <c r="D266" s="10">
        <v>3445.7020000000002</v>
      </c>
      <c r="E266" s="10">
        <v>77.046000000000006</v>
      </c>
      <c r="F266" s="10">
        <f t="shared" si="147"/>
        <v>39917.724000000002</v>
      </c>
      <c r="G266" s="10">
        <v>3991.47</v>
      </c>
      <c r="H266" s="10">
        <v>1053.944</v>
      </c>
      <c r="I266" s="10">
        <v>356.392</v>
      </c>
      <c r="J266" s="10">
        <v>1958.615</v>
      </c>
      <c r="K266" s="10">
        <v>2000.7180000000001</v>
      </c>
      <c r="L266" s="10">
        <v>1480.1659999999999</v>
      </c>
      <c r="M266" s="10">
        <f t="shared" si="144"/>
        <v>10841.304999999998</v>
      </c>
      <c r="N266" s="10">
        <v>2630.8609999999999</v>
      </c>
      <c r="O266" s="10">
        <v>2543.0810000000001</v>
      </c>
      <c r="P266" s="10">
        <f t="shared" si="145"/>
        <v>5173.942</v>
      </c>
      <c r="Q266" s="10">
        <v>238.55600000000001</v>
      </c>
      <c r="R266" s="10">
        <v>3437.1970000000001</v>
      </c>
      <c r="S266" s="10">
        <v>612.17999999999995</v>
      </c>
      <c r="T266" s="10">
        <v>293.97300000000001</v>
      </c>
      <c r="U266" s="10">
        <v>346.31200000000001</v>
      </c>
      <c r="V266" s="10">
        <v>1107.6600000000001</v>
      </c>
      <c r="W266" s="10">
        <v>2771.5720000000001</v>
      </c>
      <c r="X266" s="10">
        <f t="shared" si="148"/>
        <v>8807.4500000000007</v>
      </c>
      <c r="Y266" s="10">
        <v>3628.2020000000002</v>
      </c>
      <c r="Z266" s="10">
        <v>135.56299999999999</v>
      </c>
      <c r="AA266" s="10">
        <v>419.42</v>
      </c>
      <c r="AB266" s="84">
        <f t="shared" si="149"/>
        <v>125791.61200000002</v>
      </c>
      <c r="AC266" s="12"/>
      <c r="AH266" s="84">
        <f t="shared" si="150"/>
        <v>125791.61200000001</v>
      </c>
      <c r="AI266" s="103">
        <f t="shared" si="151"/>
        <v>44531</v>
      </c>
      <c r="AJ266" s="79">
        <f t="shared" si="152"/>
        <v>39917.724000000002</v>
      </c>
      <c r="AK266" s="79">
        <f t="shared" si="153"/>
        <v>3991.47</v>
      </c>
      <c r="AL266" s="79">
        <f t="shared" si="154"/>
        <v>1053.944</v>
      </c>
      <c r="AM266" s="79">
        <f t="shared" si="155"/>
        <v>356.392</v>
      </c>
      <c r="AN266" s="79">
        <f t="shared" si="156"/>
        <v>1958.615</v>
      </c>
      <c r="AO266" s="79">
        <f t="shared" si="157"/>
        <v>2000.7180000000001</v>
      </c>
      <c r="AP266" s="79">
        <f t="shared" si="158"/>
        <v>1480.1659999999999</v>
      </c>
      <c r="AQ266" s="79">
        <f t="shared" si="159"/>
        <v>10841.304999999998</v>
      </c>
      <c r="AR266" s="79">
        <f t="shared" si="160"/>
        <v>2630.8609999999999</v>
      </c>
      <c r="AS266" s="79">
        <f t="shared" si="161"/>
        <v>2543.0810000000001</v>
      </c>
      <c r="AT266" s="79">
        <f t="shared" si="162"/>
        <v>5173.942</v>
      </c>
      <c r="AU266" s="79">
        <f t="shared" si="163"/>
        <v>238.55600000000001</v>
      </c>
      <c r="AV266" s="79">
        <f t="shared" si="164"/>
        <v>3437.1970000000001</v>
      </c>
      <c r="AW266" s="79">
        <f t="shared" si="165"/>
        <v>612.17999999999995</v>
      </c>
      <c r="AX266" s="79">
        <f t="shared" si="166"/>
        <v>293.97300000000001</v>
      </c>
      <c r="AY266" s="79">
        <f t="shared" si="167"/>
        <v>346.31200000000001</v>
      </c>
      <c r="AZ266" s="79">
        <f t="shared" si="168"/>
        <v>1107.6600000000001</v>
      </c>
      <c r="BA266" s="79">
        <f t="shared" si="169"/>
        <v>2771.5720000000001</v>
      </c>
      <c r="BB266" s="79">
        <f t="shared" si="170"/>
        <v>8807.4500000000007</v>
      </c>
      <c r="BC266" s="79">
        <f t="shared" si="171"/>
        <v>3628.2020000000002</v>
      </c>
      <c r="BD266" s="79">
        <f t="shared" si="172"/>
        <v>135.56299999999999</v>
      </c>
      <c r="BE266" s="79">
        <f t="shared" si="173"/>
        <v>419.42</v>
      </c>
    </row>
    <row r="267" spans="1:57" x14ac:dyDescent="0.2">
      <c r="A267" s="9">
        <v>44562</v>
      </c>
      <c r="B267" s="10">
        <v>34366.633000000002</v>
      </c>
      <c r="C267" s="10">
        <v>847.12400000000002</v>
      </c>
      <c r="D267" s="10">
        <v>3378.0479999999998</v>
      </c>
      <c r="E267" s="10">
        <v>62.792000000000002</v>
      </c>
      <c r="F267" s="10">
        <f t="shared" si="147"/>
        <v>38654.597000000009</v>
      </c>
      <c r="G267" s="10">
        <v>3881.2820000000002</v>
      </c>
      <c r="H267" s="10">
        <v>1000.856</v>
      </c>
      <c r="I267" s="10">
        <v>293.43599999999998</v>
      </c>
      <c r="J267" s="10">
        <v>1906.0989999999999</v>
      </c>
      <c r="K267" s="10">
        <v>1925.2439999999999</v>
      </c>
      <c r="L267" s="10">
        <v>1333.5540000000001</v>
      </c>
      <c r="M267" s="10">
        <f t="shared" si="144"/>
        <v>10340.471</v>
      </c>
      <c r="N267" s="10">
        <v>2682.511</v>
      </c>
      <c r="O267" s="10">
        <v>2784.252</v>
      </c>
      <c r="P267" s="10">
        <f t="shared" si="145"/>
        <v>5466.7629999999999</v>
      </c>
      <c r="Q267" s="10">
        <v>245.697</v>
      </c>
      <c r="R267" s="10">
        <v>3299.7289999999998</v>
      </c>
      <c r="S267" s="10">
        <v>589.10900000000004</v>
      </c>
      <c r="T267" s="10">
        <v>304.73700000000002</v>
      </c>
      <c r="U267" s="10">
        <v>330.92700000000002</v>
      </c>
      <c r="V267" s="10">
        <v>1064.8150000000001</v>
      </c>
      <c r="W267" s="10">
        <v>2674.741</v>
      </c>
      <c r="X267" s="10">
        <f t="shared" si="148"/>
        <v>8509.7549999999992</v>
      </c>
      <c r="Y267" s="10">
        <v>3677.1869999999999</v>
      </c>
      <c r="Z267" s="10">
        <v>131.01400000000001</v>
      </c>
      <c r="AA267" s="10">
        <v>501.95100000000002</v>
      </c>
      <c r="AB267" s="84">
        <f t="shared" si="149"/>
        <v>123678.1718</v>
      </c>
      <c r="AC267" s="12"/>
      <c r="AH267" s="84">
        <f t="shared" si="150"/>
        <v>123678.17179999998</v>
      </c>
      <c r="AI267" s="103">
        <f t="shared" si="151"/>
        <v>44562</v>
      </c>
      <c r="AJ267" s="79">
        <f t="shared" si="152"/>
        <v>38654.597000000009</v>
      </c>
      <c r="AK267" s="79">
        <f t="shared" si="153"/>
        <v>3881.2820000000002</v>
      </c>
      <c r="AL267" s="79">
        <f t="shared" si="154"/>
        <v>1000.856</v>
      </c>
      <c r="AM267" s="79">
        <f t="shared" si="155"/>
        <v>293.43599999999998</v>
      </c>
      <c r="AN267" s="79">
        <f t="shared" si="156"/>
        <v>1906.0989999999999</v>
      </c>
      <c r="AO267" s="79">
        <f t="shared" si="157"/>
        <v>1925.2439999999999</v>
      </c>
      <c r="AP267" s="79">
        <f t="shared" si="158"/>
        <v>1333.5540000000001</v>
      </c>
      <c r="AQ267" s="79">
        <f t="shared" si="159"/>
        <v>10340.471</v>
      </c>
      <c r="AR267" s="79">
        <f t="shared" si="160"/>
        <v>2682.511</v>
      </c>
      <c r="AS267" s="79">
        <f t="shared" si="161"/>
        <v>2784.252</v>
      </c>
      <c r="AT267" s="79">
        <f t="shared" si="162"/>
        <v>5466.7629999999999</v>
      </c>
      <c r="AU267" s="79">
        <f t="shared" si="163"/>
        <v>245.697</v>
      </c>
      <c r="AV267" s="79">
        <f t="shared" si="164"/>
        <v>3299.7289999999998</v>
      </c>
      <c r="AW267" s="79">
        <f t="shared" si="165"/>
        <v>589.10900000000004</v>
      </c>
      <c r="AX267" s="79">
        <f t="shared" si="166"/>
        <v>304.73700000000002</v>
      </c>
      <c r="AY267" s="79">
        <f t="shared" si="167"/>
        <v>330.92700000000002</v>
      </c>
      <c r="AZ267" s="79">
        <f t="shared" si="168"/>
        <v>1064.8150000000001</v>
      </c>
      <c r="BA267" s="79">
        <f t="shared" si="169"/>
        <v>2674.741</v>
      </c>
      <c r="BB267" s="79">
        <f t="shared" si="170"/>
        <v>8509.7549999999992</v>
      </c>
      <c r="BC267" s="79">
        <f t="shared" si="171"/>
        <v>3677.1869999999999</v>
      </c>
      <c r="BD267" s="79">
        <f t="shared" si="172"/>
        <v>131.01400000000001</v>
      </c>
      <c r="BE267" s="79">
        <f t="shared" si="173"/>
        <v>501.95100000000002</v>
      </c>
    </row>
    <row r="268" spans="1:57" x14ac:dyDescent="0.2">
      <c r="A268" s="9">
        <v>44593</v>
      </c>
      <c r="B268" s="10">
        <v>31129.169000000002</v>
      </c>
      <c r="C268" s="10">
        <v>1093.56</v>
      </c>
      <c r="D268" s="10">
        <v>2800.37</v>
      </c>
      <c r="E268" s="10">
        <v>56.408999999999999</v>
      </c>
      <c r="F268" s="10">
        <f t="shared" si="147"/>
        <v>35079.508000000002</v>
      </c>
      <c r="G268" s="10">
        <v>3645.3980000000001</v>
      </c>
      <c r="H268" s="10">
        <v>926.02200000000005</v>
      </c>
      <c r="I268" s="10">
        <v>276.64600000000002</v>
      </c>
      <c r="J268" s="10">
        <v>1811.4169999999999</v>
      </c>
      <c r="K268" s="10">
        <v>1917.682</v>
      </c>
      <c r="L268" s="10">
        <v>1271.1669999999999</v>
      </c>
      <c r="M268" s="10">
        <f t="shared" si="144"/>
        <v>9848.3320000000003</v>
      </c>
      <c r="N268" s="10">
        <v>2389.89</v>
      </c>
      <c r="O268" s="10">
        <v>2491.4699999999998</v>
      </c>
      <c r="P268" s="10">
        <f t="shared" si="145"/>
        <v>4881.3599999999997</v>
      </c>
      <c r="Q268" s="10">
        <v>235.797</v>
      </c>
      <c r="R268" s="10">
        <v>3076.288</v>
      </c>
      <c r="S268" s="10">
        <v>550.92499999999995</v>
      </c>
      <c r="T268" s="10">
        <v>278.69600000000003</v>
      </c>
      <c r="U268" s="10">
        <v>336.21699999999998</v>
      </c>
      <c r="V268" s="10">
        <v>1024.807</v>
      </c>
      <c r="W268" s="10">
        <v>2512.364</v>
      </c>
      <c r="X268" s="10">
        <f t="shared" si="148"/>
        <v>8015.0939999999991</v>
      </c>
      <c r="Y268" s="10">
        <v>3687.2739999999999</v>
      </c>
      <c r="Z268" s="10">
        <v>134.99600000000001</v>
      </c>
      <c r="AA268" s="10">
        <v>537.64200000000005</v>
      </c>
      <c r="AB268" s="84">
        <f t="shared" si="149"/>
        <v>117237.7616</v>
      </c>
      <c r="AC268" s="12"/>
      <c r="AH268" s="84">
        <f t="shared" si="150"/>
        <v>117237.76160000001</v>
      </c>
      <c r="AI268" s="103">
        <f t="shared" si="151"/>
        <v>44593</v>
      </c>
      <c r="AJ268" s="79">
        <f t="shared" si="152"/>
        <v>35079.508000000002</v>
      </c>
      <c r="AK268" s="79">
        <f t="shared" si="153"/>
        <v>3645.3980000000001</v>
      </c>
      <c r="AL268" s="79">
        <f t="shared" si="154"/>
        <v>926.02200000000005</v>
      </c>
      <c r="AM268" s="79">
        <f t="shared" si="155"/>
        <v>276.64600000000002</v>
      </c>
      <c r="AN268" s="79">
        <f t="shared" si="156"/>
        <v>1811.4169999999999</v>
      </c>
      <c r="AO268" s="79">
        <f t="shared" si="157"/>
        <v>1917.682</v>
      </c>
      <c r="AP268" s="79">
        <f t="shared" si="158"/>
        <v>1271.1669999999999</v>
      </c>
      <c r="AQ268" s="79">
        <f t="shared" si="159"/>
        <v>9848.3320000000003</v>
      </c>
      <c r="AR268" s="79">
        <f t="shared" si="160"/>
        <v>2389.89</v>
      </c>
      <c r="AS268" s="79">
        <f t="shared" si="161"/>
        <v>2491.4699999999998</v>
      </c>
      <c r="AT268" s="79">
        <f t="shared" si="162"/>
        <v>4881.3599999999997</v>
      </c>
      <c r="AU268" s="79">
        <f t="shared" si="163"/>
        <v>235.797</v>
      </c>
      <c r="AV268" s="79">
        <f t="shared" si="164"/>
        <v>3076.288</v>
      </c>
      <c r="AW268" s="79">
        <f t="shared" si="165"/>
        <v>550.92499999999995</v>
      </c>
      <c r="AX268" s="79">
        <f t="shared" si="166"/>
        <v>278.69600000000003</v>
      </c>
      <c r="AY268" s="79">
        <f t="shared" si="167"/>
        <v>336.21699999999998</v>
      </c>
      <c r="AZ268" s="79">
        <f t="shared" si="168"/>
        <v>1024.807</v>
      </c>
      <c r="BA268" s="79">
        <f t="shared" si="169"/>
        <v>2512.364</v>
      </c>
      <c r="BB268" s="79">
        <f t="shared" si="170"/>
        <v>8015.0939999999991</v>
      </c>
      <c r="BC268" s="79">
        <f t="shared" si="171"/>
        <v>3687.2739999999999</v>
      </c>
      <c r="BD268" s="79">
        <f t="shared" si="172"/>
        <v>134.99600000000001</v>
      </c>
      <c r="BE268" s="79">
        <f t="shared" si="173"/>
        <v>537.64200000000005</v>
      </c>
    </row>
    <row r="269" spans="1:57" x14ac:dyDescent="0.2">
      <c r="A269" s="9">
        <v>44621</v>
      </c>
      <c r="B269" s="10">
        <v>35634.982000000004</v>
      </c>
      <c r="C269" s="10">
        <v>726.69200000000001</v>
      </c>
      <c r="D269" s="10">
        <v>3712.9090000000001</v>
      </c>
      <c r="E269" s="10">
        <v>58.408999999999999</v>
      </c>
      <c r="F269" s="10">
        <f t="shared" si="147"/>
        <v>40132.992000000006</v>
      </c>
      <c r="G269" s="10">
        <v>4386.902</v>
      </c>
      <c r="H269" s="10">
        <v>1030.875</v>
      </c>
      <c r="I269" s="10">
        <v>304.13900000000001</v>
      </c>
      <c r="J269" s="10">
        <v>2413.0390000000002</v>
      </c>
      <c r="K269" s="10">
        <v>2182.1889999999999</v>
      </c>
      <c r="L269" s="10">
        <v>1422.499</v>
      </c>
      <c r="M269" s="10">
        <f t="shared" si="144"/>
        <v>11739.643</v>
      </c>
      <c r="N269" s="10">
        <v>2570.7269999999999</v>
      </c>
      <c r="O269" s="10">
        <v>2700.9580000000001</v>
      </c>
      <c r="P269" s="10">
        <f t="shared" si="145"/>
        <v>5271.6849999999995</v>
      </c>
      <c r="Q269" s="10">
        <v>260.22399999999999</v>
      </c>
      <c r="R269" s="10">
        <v>3405.8429999999998</v>
      </c>
      <c r="S269" s="10">
        <v>710.05899999999997</v>
      </c>
      <c r="T269" s="10">
        <v>331.416</v>
      </c>
      <c r="U269" s="10">
        <v>383.55200000000002</v>
      </c>
      <c r="V269" s="10">
        <v>1220.155</v>
      </c>
      <c r="W269" s="10">
        <v>2870.4580000000001</v>
      </c>
      <c r="X269" s="10">
        <f t="shared" si="148"/>
        <v>9181.7070000000003</v>
      </c>
      <c r="Y269" s="10">
        <v>3933.0189999999998</v>
      </c>
      <c r="Z269" s="10">
        <v>219.624</v>
      </c>
      <c r="AA269" s="10">
        <v>676.23199999999997</v>
      </c>
      <c r="AB269" s="84">
        <f t="shared" si="149"/>
        <v>132462.1526</v>
      </c>
      <c r="AC269" s="12"/>
      <c r="AH269" s="84">
        <f t="shared" si="150"/>
        <v>132462.15260000003</v>
      </c>
      <c r="AI269" s="103">
        <f t="shared" si="151"/>
        <v>44621</v>
      </c>
      <c r="AJ269" s="79">
        <f t="shared" si="152"/>
        <v>40132.992000000006</v>
      </c>
      <c r="AK269" s="79">
        <f t="shared" si="153"/>
        <v>4386.902</v>
      </c>
      <c r="AL269" s="79">
        <f t="shared" si="154"/>
        <v>1030.875</v>
      </c>
      <c r="AM269" s="79">
        <f t="shared" si="155"/>
        <v>304.13900000000001</v>
      </c>
      <c r="AN269" s="79">
        <f t="shared" si="156"/>
        <v>2413.0390000000002</v>
      </c>
      <c r="AO269" s="79">
        <f t="shared" si="157"/>
        <v>2182.1889999999999</v>
      </c>
      <c r="AP269" s="79">
        <f t="shared" si="158"/>
        <v>1422.499</v>
      </c>
      <c r="AQ269" s="79">
        <f t="shared" si="159"/>
        <v>11739.643</v>
      </c>
      <c r="AR269" s="79">
        <f t="shared" si="160"/>
        <v>2570.7269999999999</v>
      </c>
      <c r="AS269" s="79">
        <f t="shared" si="161"/>
        <v>2700.9580000000001</v>
      </c>
      <c r="AT269" s="79">
        <f t="shared" si="162"/>
        <v>5271.6849999999995</v>
      </c>
      <c r="AU269" s="79">
        <f t="shared" si="163"/>
        <v>260.22399999999999</v>
      </c>
      <c r="AV269" s="79">
        <f t="shared" si="164"/>
        <v>3405.8429999999998</v>
      </c>
      <c r="AW269" s="79">
        <f t="shared" si="165"/>
        <v>710.05899999999997</v>
      </c>
      <c r="AX269" s="79">
        <f t="shared" si="166"/>
        <v>331.416</v>
      </c>
      <c r="AY269" s="79">
        <f t="shared" si="167"/>
        <v>383.55200000000002</v>
      </c>
      <c r="AZ269" s="79">
        <f t="shared" si="168"/>
        <v>1220.155</v>
      </c>
      <c r="BA269" s="79">
        <f t="shared" si="169"/>
        <v>2870.4580000000001</v>
      </c>
      <c r="BB269" s="79">
        <f t="shared" si="170"/>
        <v>9181.7070000000003</v>
      </c>
      <c r="BC269" s="79">
        <f t="shared" si="171"/>
        <v>3933.0189999999998</v>
      </c>
      <c r="BD269" s="79">
        <f t="shared" si="172"/>
        <v>219.624</v>
      </c>
      <c r="BE269" s="79">
        <f t="shared" si="173"/>
        <v>676.23199999999997</v>
      </c>
    </row>
    <row r="270" spans="1:57" x14ac:dyDescent="0.2">
      <c r="A270" s="9">
        <v>44652</v>
      </c>
      <c r="B270" s="10">
        <v>30091.743999999999</v>
      </c>
      <c r="C270" s="10">
        <v>808.36599999999999</v>
      </c>
      <c r="D270" s="10">
        <v>3397.5070000000001</v>
      </c>
      <c r="E270" s="10">
        <v>51.231999999999999</v>
      </c>
      <c r="F270" s="10">
        <f t="shared" si="147"/>
        <v>34348.849000000002</v>
      </c>
      <c r="G270" s="10">
        <v>4093.4670000000001</v>
      </c>
      <c r="H270" s="10">
        <v>1096.8</v>
      </c>
      <c r="I270" s="10">
        <v>295.31700000000001</v>
      </c>
      <c r="J270" s="10">
        <v>2126.7539999999999</v>
      </c>
      <c r="K270" s="10">
        <v>1664.798</v>
      </c>
      <c r="L270" s="10">
        <v>1337.424</v>
      </c>
      <c r="M270" s="10">
        <f t="shared" si="144"/>
        <v>10614.560000000001</v>
      </c>
      <c r="N270" s="10">
        <v>2708.7890000000002</v>
      </c>
      <c r="O270" s="10">
        <v>2521.6860000000001</v>
      </c>
      <c r="P270" s="10">
        <f t="shared" si="145"/>
        <v>5230.4750000000004</v>
      </c>
      <c r="Q270" s="10">
        <v>176.767</v>
      </c>
      <c r="R270" s="10">
        <v>3226.076</v>
      </c>
      <c r="S270" s="10">
        <v>621.6</v>
      </c>
      <c r="T270" s="10">
        <v>285.87</v>
      </c>
      <c r="U270" s="10">
        <v>323.84199999999998</v>
      </c>
      <c r="V270" s="10">
        <v>1192.1500000000001</v>
      </c>
      <c r="W270" s="10">
        <v>2749.2860000000001</v>
      </c>
      <c r="X270" s="10">
        <f t="shared" si="148"/>
        <v>8575.5910000000003</v>
      </c>
      <c r="Y270" s="10">
        <v>3464.7139999999999</v>
      </c>
      <c r="Z270" s="10">
        <v>129.899</v>
      </c>
      <c r="AA270" s="10">
        <v>461.04599999999999</v>
      </c>
      <c r="AB270" s="84">
        <f t="shared" si="149"/>
        <v>117677.64779999999</v>
      </c>
      <c r="AC270" s="12"/>
      <c r="AH270" s="84">
        <f t="shared" si="150"/>
        <v>117677.64780000001</v>
      </c>
      <c r="AI270" s="103">
        <f t="shared" si="151"/>
        <v>44652</v>
      </c>
      <c r="AJ270" s="79">
        <f t="shared" si="152"/>
        <v>34348.849000000002</v>
      </c>
      <c r="AK270" s="79">
        <f t="shared" si="153"/>
        <v>4093.4670000000001</v>
      </c>
      <c r="AL270" s="79">
        <f t="shared" si="154"/>
        <v>1096.8</v>
      </c>
      <c r="AM270" s="79">
        <f t="shared" si="155"/>
        <v>295.31700000000001</v>
      </c>
      <c r="AN270" s="79">
        <f t="shared" si="156"/>
        <v>2126.7539999999999</v>
      </c>
      <c r="AO270" s="79">
        <f t="shared" si="157"/>
        <v>1664.798</v>
      </c>
      <c r="AP270" s="79">
        <f t="shared" si="158"/>
        <v>1337.424</v>
      </c>
      <c r="AQ270" s="79">
        <f t="shared" si="159"/>
        <v>10614.560000000001</v>
      </c>
      <c r="AR270" s="79">
        <f t="shared" si="160"/>
        <v>2708.7890000000002</v>
      </c>
      <c r="AS270" s="79">
        <f t="shared" si="161"/>
        <v>2521.6860000000001</v>
      </c>
      <c r="AT270" s="79">
        <f t="shared" si="162"/>
        <v>5230.4750000000004</v>
      </c>
      <c r="AU270" s="79">
        <f t="shared" si="163"/>
        <v>176.767</v>
      </c>
      <c r="AV270" s="79">
        <f t="shared" si="164"/>
        <v>3226.076</v>
      </c>
      <c r="AW270" s="79">
        <f t="shared" si="165"/>
        <v>621.6</v>
      </c>
      <c r="AX270" s="79">
        <f t="shared" si="166"/>
        <v>285.87</v>
      </c>
      <c r="AY270" s="79">
        <f t="shared" si="167"/>
        <v>323.84199999999998</v>
      </c>
      <c r="AZ270" s="79">
        <f t="shared" si="168"/>
        <v>1192.1500000000001</v>
      </c>
      <c r="BA270" s="79">
        <f t="shared" si="169"/>
        <v>2749.2860000000001</v>
      </c>
      <c r="BB270" s="79">
        <f t="shared" si="170"/>
        <v>8575.5910000000003</v>
      </c>
      <c r="BC270" s="79">
        <f t="shared" si="171"/>
        <v>3464.7139999999999</v>
      </c>
      <c r="BD270" s="79">
        <f t="shared" si="172"/>
        <v>129.899</v>
      </c>
      <c r="BE270" s="79">
        <f t="shared" si="173"/>
        <v>461.04599999999999</v>
      </c>
    </row>
    <row r="271" spans="1:57" x14ac:dyDescent="0.2">
      <c r="A271" s="9">
        <v>44682</v>
      </c>
      <c r="B271" s="10">
        <v>35583.61</v>
      </c>
      <c r="C271" s="10">
        <v>343.03399999999999</v>
      </c>
      <c r="D271" s="10">
        <v>4168.3500000000004</v>
      </c>
      <c r="E271" s="10">
        <v>12.816000000000001</v>
      </c>
      <c r="F271" s="10">
        <f t="shared" si="147"/>
        <v>40107.81</v>
      </c>
      <c r="G271" s="10">
        <v>4525.5010000000002</v>
      </c>
      <c r="H271" s="10">
        <v>1287.048</v>
      </c>
      <c r="I271" s="10">
        <v>346.37299999999999</v>
      </c>
      <c r="J271" s="10">
        <v>2215.538</v>
      </c>
      <c r="K271" s="10">
        <v>2882.8739999999998</v>
      </c>
      <c r="L271" s="10">
        <v>1561.66</v>
      </c>
      <c r="M271" s="10">
        <f t="shared" si="144"/>
        <v>12818.993999999999</v>
      </c>
      <c r="N271" s="10">
        <v>2715.2139999999999</v>
      </c>
      <c r="O271" s="10">
        <v>3032.3409999999999</v>
      </c>
      <c r="P271" s="10">
        <f t="shared" si="145"/>
        <v>5747.5550000000003</v>
      </c>
      <c r="Q271" s="10">
        <v>299.77199999999999</v>
      </c>
      <c r="R271" s="10">
        <v>4363.3869999999997</v>
      </c>
      <c r="S271" s="10">
        <v>844.59799999999996</v>
      </c>
      <c r="T271" s="10">
        <v>341.065</v>
      </c>
      <c r="U271" s="10">
        <v>552.755</v>
      </c>
      <c r="V271" s="10">
        <v>1615.057</v>
      </c>
      <c r="W271" s="10">
        <v>3083.7849999999999</v>
      </c>
      <c r="X271" s="10">
        <f t="shared" si="148"/>
        <v>11100.418999999998</v>
      </c>
      <c r="Y271" s="10">
        <v>4596.8819999999996</v>
      </c>
      <c r="Z271" s="10">
        <v>131.28</v>
      </c>
      <c r="AA271" s="10">
        <v>553.60699999999997</v>
      </c>
      <c r="AB271" s="84">
        <f t="shared" si="149"/>
        <v>146625.98559999999</v>
      </c>
      <c r="AC271" s="12"/>
      <c r="AH271" s="84">
        <f t="shared" si="150"/>
        <v>146625.98559999999</v>
      </c>
      <c r="AI271" s="103">
        <f t="shared" si="151"/>
        <v>44682</v>
      </c>
      <c r="AJ271" s="79">
        <f t="shared" si="152"/>
        <v>40107.81</v>
      </c>
      <c r="AK271" s="79">
        <f t="shared" si="153"/>
        <v>4525.5010000000002</v>
      </c>
      <c r="AL271" s="79">
        <f t="shared" si="154"/>
        <v>1287.048</v>
      </c>
      <c r="AM271" s="79">
        <f t="shared" si="155"/>
        <v>346.37299999999999</v>
      </c>
      <c r="AN271" s="79">
        <f t="shared" si="156"/>
        <v>2215.538</v>
      </c>
      <c r="AO271" s="79">
        <f t="shared" si="157"/>
        <v>2882.8739999999998</v>
      </c>
      <c r="AP271" s="79">
        <f t="shared" si="158"/>
        <v>1561.66</v>
      </c>
      <c r="AQ271" s="79">
        <f t="shared" si="159"/>
        <v>12818.993999999999</v>
      </c>
      <c r="AR271" s="79">
        <f t="shared" si="160"/>
        <v>2715.2139999999999</v>
      </c>
      <c r="AS271" s="79">
        <f t="shared" si="161"/>
        <v>3032.3409999999999</v>
      </c>
      <c r="AT271" s="79">
        <f t="shared" si="162"/>
        <v>5747.5550000000003</v>
      </c>
      <c r="AU271" s="79">
        <f t="shared" si="163"/>
        <v>299.77199999999999</v>
      </c>
      <c r="AV271" s="79">
        <f t="shared" si="164"/>
        <v>4363.3869999999997</v>
      </c>
      <c r="AW271" s="79">
        <f t="shared" si="165"/>
        <v>844.59799999999996</v>
      </c>
      <c r="AX271" s="79">
        <f t="shared" si="166"/>
        <v>341.065</v>
      </c>
      <c r="AY271" s="79">
        <f t="shared" si="167"/>
        <v>552.755</v>
      </c>
      <c r="AZ271" s="79">
        <f t="shared" si="168"/>
        <v>1615.057</v>
      </c>
      <c r="BA271" s="79">
        <f t="shared" si="169"/>
        <v>3083.7849999999999</v>
      </c>
      <c r="BB271" s="79">
        <f t="shared" si="170"/>
        <v>11100.418999999998</v>
      </c>
      <c r="BC271" s="79">
        <f t="shared" si="171"/>
        <v>4596.8819999999996</v>
      </c>
      <c r="BD271" s="79">
        <f t="shared" si="172"/>
        <v>131.28</v>
      </c>
      <c r="BE271" s="79">
        <f t="shared" si="173"/>
        <v>553.60699999999997</v>
      </c>
    </row>
    <row r="272" spans="1:57" x14ac:dyDescent="0.2">
      <c r="A272" s="9">
        <v>44713</v>
      </c>
      <c r="B272" s="10">
        <v>32809.048000000003</v>
      </c>
      <c r="C272" s="10">
        <v>891.46600000000001</v>
      </c>
      <c r="D272" s="10">
        <v>4080.3</v>
      </c>
      <c r="E272" s="10">
        <v>52.625999999999998</v>
      </c>
      <c r="F272" s="10">
        <f t="shared" si="147"/>
        <v>37833.440000000002</v>
      </c>
      <c r="G272" s="10">
        <v>4219.8140000000003</v>
      </c>
      <c r="H272" s="10">
        <v>1103.2829999999999</v>
      </c>
      <c r="I272" s="10">
        <v>341.27699999999999</v>
      </c>
      <c r="J272" s="10">
        <v>2154.2249999999999</v>
      </c>
      <c r="K272" s="10">
        <v>1841.7639999999999</v>
      </c>
      <c r="L272" s="10">
        <v>1594.355</v>
      </c>
      <c r="M272" s="10">
        <f t="shared" si="144"/>
        <v>11254.717999999999</v>
      </c>
      <c r="N272" s="10">
        <v>2621.509</v>
      </c>
      <c r="O272" s="10">
        <v>2954.0369999999998</v>
      </c>
      <c r="P272" s="10">
        <f t="shared" si="145"/>
        <v>5575.5460000000003</v>
      </c>
      <c r="Q272" s="10">
        <v>258.43599999999998</v>
      </c>
      <c r="R272" s="10">
        <v>3585.7179999999998</v>
      </c>
      <c r="S272" s="10">
        <v>683.12800000000004</v>
      </c>
      <c r="T272" s="10">
        <v>302.60399999999998</v>
      </c>
      <c r="U272" s="10">
        <v>338.40899999999999</v>
      </c>
      <c r="V272" s="10">
        <v>1143.3530000000001</v>
      </c>
      <c r="W272" s="10">
        <v>2858.8440000000001</v>
      </c>
      <c r="X272" s="10">
        <f t="shared" si="148"/>
        <v>9170.4920000000002</v>
      </c>
      <c r="Y272" s="10">
        <v>3340.1819999999998</v>
      </c>
      <c r="Z272" s="10">
        <v>102.988</v>
      </c>
      <c r="AA272" s="10">
        <v>380.839</v>
      </c>
      <c r="AB272" s="84">
        <f t="shared" si="149"/>
        <v>123019.71220000001</v>
      </c>
      <c r="AC272" s="12"/>
      <c r="AH272" s="84">
        <f t="shared" si="150"/>
        <v>123019.71220000001</v>
      </c>
      <c r="AI272" s="103">
        <f t="shared" si="151"/>
        <v>44713</v>
      </c>
      <c r="AJ272" s="79">
        <f t="shared" si="152"/>
        <v>37833.440000000002</v>
      </c>
      <c r="AK272" s="79">
        <f t="shared" si="153"/>
        <v>4219.8140000000003</v>
      </c>
      <c r="AL272" s="79">
        <f t="shared" si="154"/>
        <v>1103.2829999999999</v>
      </c>
      <c r="AM272" s="79">
        <f t="shared" si="155"/>
        <v>341.27699999999999</v>
      </c>
      <c r="AN272" s="79">
        <f t="shared" si="156"/>
        <v>2154.2249999999999</v>
      </c>
      <c r="AO272" s="79">
        <f t="shared" si="157"/>
        <v>1841.7639999999999</v>
      </c>
      <c r="AP272" s="79">
        <f t="shared" si="158"/>
        <v>1594.355</v>
      </c>
      <c r="AQ272" s="79">
        <f t="shared" si="159"/>
        <v>11254.717999999999</v>
      </c>
      <c r="AR272" s="79">
        <f t="shared" si="160"/>
        <v>2621.509</v>
      </c>
      <c r="AS272" s="79">
        <f t="shared" si="161"/>
        <v>2954.0369999999998</v>
      </c>
      <c r="AT272" s="79">
        <f t="shared" si="162"/>
        <v>5575.5460000000003</v>
      </c>
      <c r="AU272" s="79">
        <f t="shared" si="163"/>
        <v>258.43599999999998</v>
      </c>
      <c r="AV272" s="79">
        <f t="shared" si="164"/>
        <v>3585.7179999999998</v>
      </c>
      <c r="AW272" s="79">
        <f t="shared" si="165"/>
        <v>683.12800000000004</v>
      </c>
      <c r="AX272" s="79">
        <f t="shared" si="166"/>
        <v>302.60399999999998</v>
      </c>
      <c r="AY272" s="79">
        <f t="shared" si="167"/>
        <v>338.40899999999999</v>
      </c>
      <c r="AZ272" s="79">
        <f t="shared" si="168"/>
        <v>1143.3530000000001</v>
      </c>
      <c r="BA272" s="79">
        <f t="shared" si="169"/>
        <v>2858.8440000000001</v>
      </c>
      <c r="BB272" s="79">
        <f t="shared" si="170"/>
        <v>9170.4920000000002</v>
      </c>
      <c r="BC272" s="79">
        <f t="shared" si="171"/>
        <v>3340.1819999999998</v>
      </c>
      <c r="BD272" s="79">
        <f t="shared" si="172"/>
        <v>102.988</v>
      </c>
      <c r="BE272" s="79">
        <f t="shared" si="173"/>
        <v>380.839</v>
      </c>
    </row>
    <row r="273" spans="1:57" x14ac:dyDescent="0.2">
      <c r="A273" s="9">
        <v>44743</v>
      </c>
      <c r="B273" s="10">
        <v>33916.923999999999</v>
      </c>
      <c r="C273" s="10">
        <v>501.15199999999999</v>
      </c>
      <c r="D273" s="10">
        <v>3953.8870000000002</v>
      </c>
      <c r="E273" s="10">
        <v>73.700999999999993</v>
      </c>
      <c r="F273" s="10">
        <f t="shared" si="147"/>
        <v>38445.664000000004</v>
      </c>
      <c r="G273" s="10">
        <v>4263.1899999999996</v>
      </c>
      <c r="H273" s="10">
        <v>1184.83</v>
      </c>
      <c r="I273" s="10">
        <v>339.95100000000002</v>
      </c>
      <c r="J273" s="10">
        <v>2007.8869999999999</v>
      </c>
      <c r="K273" s="10">
        <v>1859.2719999999999</v>
      </c>
      <c r="L273" s="10">
        <v>1599.106</v>
      </c>
      <c r="M273" s="10">
        <f t="shared" si="144"/>
        <v>11254.235999999999</v>
      </c>
      <c r="N273" s="10">
        <v>2789.8209999999999</v>
      </c>
      <c r="O273" s="10">
        <v>2695.7910000000002</v>
      </c>
      <c r="P273" s="10">
        <f t="shared" si="145"/>
        <v>5485.6120000000001</v>
      </c>
      <c r="Q273" s="10">
        <v>256.51100000000002</v>
      </c>
      <c r="R273" s="10">
        <v>3460.808</v>
      </c>
      <c r="S273" s="10">
        <v>617.40700000000004</v>
      </c>
      <c r="T273" s="10">
        <v>298.375</v>
      </c>
      <c r="U273" s="10">
        <v>345.45400000000001</v>
      </c>
      <c r="V273" s="10">
        <v>1136.4000000000001</v>
      </c>
      <c r="W273" s="10">
        <v>2738.2049999999999</v>
      </c>
      <c r="X273" s="10">
        <f t="shared" si="148"/>
        <v>8853.16</v>
      </c>
      <c r="Y273" s="10">
        <v>3740.0140000000001</v>
      </c>
      <c r="Z273" s="10">
        <v>130.75299999999999</v>
      </c>
      <c r="AA273" s="10">
        <v>487.642</v>
      </c>
      <c r="AB273" s="84">
        <f t="shared" si="149"/>
        <v>126312.81060000001</v>
      </c>
      <c r="AC273" s="12"/>
      <c r="AH273" s="84">
        <f t="shared" si="150"/>
        <v>126312.81060000001</v>
      </c>
      <c r="AI273" s="103">
        <f t="shared" si="151"/>
        <v>44743</v>
      </c>
      <c r="AJ273" s="79">
        <f t="shared" si="152"/>
        <v>38445.664000000004</v>
      </c>
      <c r="AK273" s="79">
        <f t="shared" si="153"/>
        <v>4263.1899999999996</v>
      </c>
      <c r="AL273" s="79">
        <f t="shared" si="154"/>
        <v>1184.83</v>
      </c>
      <c r="AM273" s="79">
        <f t="shared" si="155"/>
        <v>339.95100000000002</v>
      </c>
      <c r="AN273" s="79">
        <f t="shared" si="156"/>
        <v>2007.8869999999999</v>
      </c>
      <c r="AO273" s="79">
        <f t="shared" si="157"/>
        <v>1859.2719999999999</v>
      </c>
      <c r="AP273" s="79">
        <f t="shared" si="158"/>
        <v>1599.106</v>
      </c>
      <c r="AQ273" s="79">
        <f t="shared" si="159"/>
        <v>11254.235999999999</v>
      </c>
      <c r="AR273" s="79">
        <f t="shared" si="160"/>
        <v>2789.8209999999999</v>
      </c>
      <c r="AS273" s="79">
        <f t="shared" si="161"/>
        <v>2695.7910000000002</v>
      </c>
      <c r="AT273" s="79">
        <f t="shared" si="162"/>
        <v>5485.6120000000001</v>
      </c>
      <c r="AU273" s="79">
        <f t="shared" si="163"/>
        <v>256.51100000000002</v>
      </c>
      <c r="AV273" s="79">
        <f t="shared" si="164"/>
        <v>3460.808</v>
      </c>
      <c r="AW273" s="79">
        <f t="shared" si="165"/>
        <v>617.40700000000004</v>
      </c>
      <c r="AX273" s="79">
        <f t="shared" si="166"/>
        <v>298.375</v>
      </c>
      <c r="AY273" s="79">
        <f t="shared" si="167"/>
        <v>345.45400000000001</v>
      </c>
      <c r="AZ273" s="79">
        <f t="shared" si="168"/>
        <v>1136.4000000000001</v>
      </c>
      <c r="BA273" s="79">
        <f t="shared" si="169"/>
        <v>2738.2049999999999</v>
      </c>
      <c r="BB273" s="79">
        <f t="shared" si="170"/>
        <v>8853.16</v>
      </c>
      <c r="BC273" s="79">
        <f t="shared" si="171"/>
        <v>3740.0140000000001</v>
      </c>
      <c r="BD273" s="79">
        <f t="shared" si="172"/>
        <v>130.75299999999999</v>
      </c>
      <c r="BE273" s="79">
        <f t="shared" si="173"/>
        <v>487.642</v>
      </c>
    </row>
    <row r="274" spans="1:57" x14ac:dyDescent="0.2">
      <c r="A274" s="9">
        <v>44774</v>
      </c>
      <c r="B274" s="10">
        <v>36046.150999999998</v>
      </c>
      <c r="C274" s="10">
        <v>897.22</v>
      </c>
      <c r="D274" s="10">
        <v>4418.8729999999996</v>
      </c>
      <c r="E274" s="10">
        <v>40.545000000000002</v>
      </c>
      <c r="F274" s="10">
        <f t="shared" si="147"/>
        <v>41402.788999999997</v>
      </c>
      <c r="G274" s="10">
        <v>4376.5330000000004</v>
      </c>
      <c r="H274" s="10">
        <v>1307.02</v>
      </c>
      <c r="I274" s="10">
        <v>372.786</v>
      </c>
      <c r="J274" s="10">
        <v>2261.357</v>
      </c>
      <c r="K274" s="10">
        <v>2159.143</v>
      </c>
      <c r="L274" s="10">
        <v>1707.4179999999999</v>
      </c>
      <c r="M274" s="10">
        <f t="shared" si="144"/>
        <v>12184.257</v>
      </c>
      <c r="N274" s="10">
        <v>2987.5129999999999</v>
      </c>
      <c r="O274" s="10">
        <v>3011.7959999999998</v>
      </c>
      <c r="P274" s="10">
        <f t="shared" si="145"/>
        <v>5999.3089999999993</v>
      </c>
      <c r="Q274" s="10">
        <v>281.93799999999999</v>
      </c>
      <c r="R274" s="10">
        <v>3684.3530000000001</v>
      </c>
      <c r="S274" s="10">
        <v>682.79600000000005</v>
      </c>
      <c r="T274" s="10">
        <v>378.48899999999998</v>
      </c>
      <c r="U274" s="10">
        <v>348.255</v>
      </c>
      <c r="V274" s="10">
        <v>1292.6099999999999</v>
      </c>
      <c r="W274" s="10">
        <v>2932.0210000000002</v>
      </c>
      <c r="X274" s="10">
        <f t="shared" si="148"/>
        <v>9600.4619999999995</v>
      </c>
      <c r="Y274" s="10">
        <v>4107.4030000000002</v>
      </c>
      <c r="Z274" s="10">
        <v>153.673</v>
      </c>
      <c r="AA274" s="10">
        <v>308.327</v>
      </c>
      <c r="AB274" s="84">
        <f t="shared" si="149"/>
        <v>136892.8756</v>
      </c>
      <c r="AC274" s="12"/>
      <c r="AH274" s="84">
        <f t="shared" si="150"/>
        <v>136892.8756</v>
      </c>
      <c r="AI274" s="103">
        <f t="shared" si="151"/>
        <v>44774</v>
      </c>
      <c r="AJ274" s="79">
        <f t="shared" si="152"/>
        <v>41402.788999999997</v>
      </c>
      <c r="AK274" s="79">
        <f t="shared" si="153"/>
        <v>4376.5330000000004</v>
      </c>
      <c r="AL274" s="79">
        <f t="shared" si="154"/>
        <v>1307.02</v>
      </c>
      <c r="AM274" s="79">
        <f t="shared" si="155"/>
        <v>372.786</v>
      </c>
      <c r="AN274" s="79">
        <f t="shared" si="156"/>
        <v>2261.357</v>
      </c>
      <c r="AO274" s="79">
        <f t="shared" si="157"/>
        <v>2159.143</v>
      </c>
      <c r="AP274" s="79">
        <f t="shared" si="158"/>
        <v>1707.4179999999999</v>
      </c>
      <c r="AQ274" s="79">
        <f t="shared" si="159"/>
        <v>12184.257</v>
      </c>
      <c r="AR274" s="79">
        <f t="shared" si="160"/>
        <v>2987.5129999999999</v>
      </c>
      <c r="AS274" s="79">
        <f t="shared" si="161"/>
        <v>3011.7959999999998</v>
      </c>
      <c r="AT274" s="79">
        <f t="shared" si="162"/>
        <v>5999.3089999999993</v>
      </c>
      <c r="AU274" s="79">
        <f t="shared" si="163"/>
        <v>281.93799999999999</v>
      </c>
      <c r="AV274" s="79">
        <f t="shared" si="164"/>
        <v>3684.3530000000001</v>
      </c>
      <c r="AW274" s="79">
        <f t="shared" si="165"/>
        <v>682.79600000000005</v>
      </c>
      <c r="AX274" s="79">
        <f t="shared" si="166"/>
        <v>378.48899999999998</v>
      </c>
      <c r="AY274" s="79">
        <f t="shared" si="167"/>
        <v>348.255</v>
      </c>
      <c r="AZ274" s="79">
        <f t="shared" si="168"/>
        <v>1292.6099999999999</v>
      </c>
      <c r="BA274" s="79">
        <f t="shared" si="169"/>
        <v>2932.0210000000002</v>
      </c>
      <c r="BB274" s="79">
        <f t="shared" si="170"/>
        <v>9600.4619999999995</v>
      </c>
      <c r="BC274" s="79">
        <f t="shared" si="171"/>
        <v>4107.4030000000002</v>
      </c>
      <c r="BD274" s="79">
        <f t="shared" si="172"/>
        <v>153.673</v>
      </c>
      <c r="BE274" s="79">
        <f t="shared" si="173"/>
        <v>308.327</v>
      </c>
    </row>
    <row r="275" spans="1:57" x14ac:dyDescent="0.2">
      <c r="A275" s="9">
        <v>44805</v>
      </c>
      <c r="B275" s="10">
        <v>33137.116999999998</v>
      </c>
      <c r="C275" s="10">
        <v>431.88600000000002</v>
      </c>
      <c r="D275" s="10">
        <v>3449.8539999999998</v>
      </c>
      <c r="E275" s="10">
        <v>61.265000000000001</v>
      </c>
      <c r="F275" s="10">
        <f t="shared" si="147"/>
        <v>37080.121999999996</v>
      </c>
      <c r="G275" s="10">
        <v>4270.6180000000004</v>
      </c>
      <c r="H275" s="10">
        <v>1134.664</v>
      </c>
      <c r="I275" s="10">
        <v>326.04199999999997</v>
      </c>
      <c r="J275" s="10">
        <v>2024.07</v>
      </c>
      <c r="K275" s="10">
        <v>2056.9960000000001</v>
      </c>
      <c r="L275" s="10">
        <v>1527.6579999999999</v>
      </c>
      <c r="M275" s="10">
        <f t="shared" si="144"/>
        <v>11340.047999999999</v>
      </c>
      <c r="N275" s="10">
        <v>2629.8989999999999</v>
      </c>
      <c r="O275" s="10">
        <v>2784.1019999999999</v>
      </c>
      <c r="P275" s="10">
        <f t="shared" si="145"/>
        <v>5414.0010000000002</v>
      </c>
      <c r="Q275" s="10">
        <v>239.60599999999999</v>
      </c>
      <c r="R275" s="10">
        <v>3436.0639999999999</v>
      </c>
      <c r="S275" s="10">
        <v>635.529</v>
      </c>
      <c r="T275" s="10">
        <v>349.68200000000002</v>
      </c>
      <c r="U275" s="10">
        <v>375.73200000000003</v>
      </c>
      <c r="V275" s="10">
        <v>1139.039</v>
      </c>
      <c r="W275" s="10">
        <v>2709.4639999999999</v>
      </c>
      <c r="X275" s="10">
        <f t="shared" si="148"/>
        <v>8885.116</v>
      </c>
      <c r="Y275" s="10">
        <v>3621.2080000000001</v>
      </c>
      <c r="Z275" s="10">
        <v>125.092</v>
      </c>
      <c r="AA275" s="10">
        <v>306.48599999999999</v>
      </c>
      <c r="AB275" s="84">
        <f t="shared" si="149"/>
        <v>123643.00980000001</v>
      </c>
      <c r="AC275" s="12"/>
      <c r="AH275" s="84">
        <f t="shared" si="150"/>
        <v>123643.0098</v>
      </c>
      <c r="AI275" s="103">
        <f t="shared" si="151"/>
        <v>44805</v>
      </c>
      <c r="AJ275" s="79">
        <f t="shared" si="152"/>
        <v>37080.121999999996</v>
      </c>
      <c r="AK275" s="79">
        <f t="shared" si="153"/>
        <v>4270.6180000000004</v>
      </c>
      <c r="AL275" s="79">
        <f t="shared" si="154"/>
        <v>1134.664</v>
      </c>
      <c r="AM275" s="79">
        <f t="shared" si="155"/>
        <v>326.04199999999997</v>
      </c>
      <c r="AN275" s="79">
        <f t="shared" si="156"/>
        <v>2024.07</v>
      </c>
      <c r="AO275" s="79">
        <f t="shared" si="157"/>
        <v>2056.9960000000001</v>
      </c>
      <c r="AP275" s="79">
        <f t="shared" si="158"/>
        <v>1527.6579999999999</v>
      </c>
      <c r="AQ275" s="79">
        <f t="shared" si="159"/>
        <v>11340.047999999999</v>
      </c>
      <c r="AR275" s="79">
        <f t="shared" si="160"/>
        <v>2629.8989999999999</v>
      </c>
      <c r="AS275" s="79">
        <f t="shared" si="161"/>
        <v>2784.1019999999999</v>
      </c>
      <c r="AT275" s="79">
        <f t="shared" si="162"/>
        <v>5414.0010000000002</v>
      </c>
      <c r="AU275" s="79">
        <f t="shared" si="163"/>
        <v>239.60599999999999</v>
      </c>
      <c r="AV275" s="79">
        <f t="shared" si="164"/>
        <v>3436.0639999999999</v>
      </c>
      <c r="AW275" s="79">
        <f t="shared" si="165"/>
        <v>635.529</v>
      </c>
      <c r="AX275" s="79">
        <f t="shared" si="166"/>
        <v>349.68200000000002</v>
      </c>
      <c r="AY275" s="79">
        <f t="shared" si="167"/>
        <v>375.73200000000003</v>
      </c>
      <c r="AZ275" s="79">
        <f t="shared" si="168"/>
        <v>1139.039</v>
      </c>
      <c r="BA275" s="79">
        <f t="shared" si="169"/>
        <v>2709.4639999999999</v>
      </c>
      <c r="BB275" s="79">
        <f t="shared" si="170"/>
        <v>8885.116</v>
      </c>
      <c r="BC275" s="79">
        <f t="shared" si="171"/>
        <v>3621.2080000000001</v>
      </c>
      <c r="BD275" s="79">
        <f t="shared" si="172"/>
        <v>125.092</v>
      </c>
      <c r="BE275" s="79">
        <f t="shared" si="173"/>
        <v>306.48599999999999</v>
      </c>
    </row>
    <row r="276" spans="1:57" x14ac:dyDescent="0.2">
      <c r="A276" s="9">
        <v>44835</v>
      </c>
      <c r="B276" s="10">
        <v>33876.199000000001</v>
      </c>
      <c r="C276" s="10">
        <v>781.36800000000005</v>
      </c>
      <c r="D276" s="10">
        <v>3590.1</v>
      </c>
      <c r="E276" s="10">
        <v>59.088000000000001</v>
      </c>
      <c r="F276" s="10">
        <f t="shared" si="147"/>
        <v>38306.755000000005</v>
      </c>
      <c r="G276" s="10">
        <v>3910.6930000000002</v>
      </c>
      <c r="H276" s="10">
        <v>1093.6420000000001</v>
      </c>
      <c r="I276" s="10">
        <v>300.14999999999998</v>
      </c>
      <c r="J276" s="10">
        <v>1961.4949999999999</v>
      </c>
      <c r="K276" s="10">
        <v>2038.0540000000001</v>
      </c>
      <c r="L276" s="10">
        <v>1426.4</v>
      </c>
      <c r="M276" s="10">
        <f t="shared" si="144"/>
        <v>10730.433999999999</v>
      </c>
      <c r="N276" s="10">
        <v>2616.848</v>
      </c>
      <c r="O276" s="10">
        <v>2574.7240000000002</v>
      </c>
      <c r="P276" s="10">
        <f t="shared" si="145"/>
        <v>5191.5720000000001</v>
      </c>
      <c r="Q276" s="10">
        <v>225.86500000000001</v>
      </c>
      <c r="R276" s="10">
        <v>3506.6329999999998</v>
      </c>
      <c r="S276" s="10">
        <v>619.25300000000004</v>
      </c>
      <c r="T276" s="10">
        <v>362.01100000000002</v>
      </c>
      <c r="U276" s="10">
        <v>343.95699999999999</v>
      </c>
      <c r="V276" s="10">
        <v>1169.252</v>
      </c>
      <c r="W276" s="10">
        <v>2302.4070000000002</v>
      </c>
      <c r="X276" s="10">
        <f t="shared" si="148"/>
        <v>8529.3780000000006</v>
      </c>
      <c r="Y276" s="10">
        <v>3744.4490000000001</v>
      </c>
      <c r="Z276" s="10">
        <v>96.566999999999993</v>
      </c>
      <c r="AA276" s="10">
        <v>292.67200000000003</v>
      </c>
      <c r="AB276" s="84">
        <f t="shared" si="149"/>
        <v>123442.22660000001</v>
      </c>
      <c r="AC276" s="12"/>
      <c r="AH276" s="84">
        <f t="shared" si="150"/>
        <v>123442.22660000001</v>
      </c>
      <c r="AI276" s="103">
        <f t="shared" si="151"/>
        <v>44835</v>
      </c>
      <c r="AJ276" s="79">
        <f t="shared" si="152"/>
        <v>38306.755000000005</v>
      </c>
      <c r="AK276" s="79">
        <f t="shared" si="153"/>
        <v>3910.6930000000002</v>
      </c>
      <c r="AL276" s="79">
        <f t="shared" si="154"/>
        <v>1093.6420000000001</v>
      </c>
      <c r="AM276" s="79">
        <f t="shared" si="155"/>
        <v>300.14999999999998</v>
      </c>
      <c r="AN276" s="79">
        <f t="shared" si="156"/>
        <v>1961.4949999999999</v>
      </c>
      <c r="AO276" s="79">
        <f t="shared" si="157"/>
        <v>2038.0540000000001</v>
      </c>
      <c r="AP276" s="79">
        <f t="shared" si="158"/>
        <v>1426.4</v>
      </c>
      <c r="AQ276" s="79">
        <f t="shared" si="159"/>
        <v>10730.433999999999</v>
      </c>
      <c r="AR276" s="79">
        <f t="shared" si="160"/>
        <v>2616.848</v>
      </c>
      <c r="AS276" s="79">
        <f t="shared" si="161"/>
        <v>2574.7240000000002</v>
      </c>
      <c r="AT276" s="79">
        <f t="shared" si="162"/>
        <v>5191.5720000000001</v>
      </c>
      <c r="AU276" s="79">
        <f t="shared" si="163"/>
        <v>225.86500000000001</v>
      </c>
      <c r="AV276" s="79">
        <f t="shared" si="164"/>
        <v>3506.6329999999998</v>
      </c>
      <c r="AW276" s="79">
        <f t="shared" si="165"/>
        <v>619.25300000000004</v>
      </c>
      <c r="AX276" s="79">
        <f t="shared" si="166"/>
        <v>362.01100000000002</v>
      </c>
      <c r="AY276" s="79">
        <f t="shared" si="167"/>
        <v>343.95699999999999</v>
      </c>
      <c r="AZ276" s="79">
        <f t="shared" si="168"/>
        <v>1169.252</v>
      </c>
      <c r="BA276" s="79">
        <f t="shared" si="169"/>
        <v>2302.4070000000002</v>
      </c>
      <c r="BB276" s="79">
        <f t="shared" si="170"/>
        <v>8529.3780000000006</v>
      </c>
      <c r="BC276" s="79">
        <f t="shared" si="171"/>
        <v>3744.4490000000001</v>
      </c>
      <c r="BD276" s="79">
        <f t="shared" si="172"/>
        <v>96.566999999999993</v>
      </c>
      <c r="BE276" s="79">
        <f t="shared" si="173"/>
        <v>292.67200000000003</v>
      </c>
    </row>
    <row r="277" spans="1:57" x14ac:dyDescent="0.2">
      <c r="A277" s="9">
        <v>44866</v>
      </c>
      <c r="B277" s="10">
        <v>34981.277000000002</v>
      </c>
      <c r="C277" s="10">
        <v>992.01499999999999</v>
      </c>
      <c r="D277" s="10">
        <v>3601.23</v>
      </c>
      <c r="E277" s="10">
        <v>104.566</v>
      </c>
      <c r="F277" s="10">
        <f t="shared" si="147"/>
        <v>39679.088000000003</v>
      </c>
      <c r="G277" s="10">
        <v>4200.9120000000003</v>
      </c>
      <c r="H277" s="10">
        <v>1110.1369999999999</v>
      </c>
      <c r="I277" s="10">
        <v>350.64</v>
      </c>
      <c r="J277" s="10">
        <v>2060.6930000000002</v>
      </c>
      <c r="K277" s="10">
        <v>2089.2669999999998</v>
      </c>
      <c r="L277" s="10">
        <v>1627.049</v>
      </c>
      <c r="M277" s="10">
        <f t="shared" si="144"/>
        <v>11438.698</v>
      </c>
      <c r="N277" s="10">
        <v>2858.0140000000001</v>
      </c>
      <c r="O277" s="10">
        <v>2793.3429999999998</v>
      </c>
      <c r="P277" s="10">
        <f t="shared" si="145"/>
        <v>5651.357</v>
      </c>
      <c r="Q277" s="10">
        <v>281.29599999999999</v>
      </c>
      <c r="R277" s="10">
        <v>3509.1010000000001</v>
      </c>
      <c r="S277" s="10">
        <v>593.54200000000003</v>
      </c>
      <c r="T277" s="10">
        <v>375.74</v>
      </c>
      <c r="U277" s="10">
        <v>335.93</v>
      </c>
      <c r="V277" s="10">
        <v>1112.5540000000001</v>
      </c>
      <c r="W277" s="10">
        <v>2884.759</v>
      </c>
      <c r="X277" s="10">
        <f t="shared" si="148"/>
        <v>9092.9220000000005</v>
      </c>
      <c r="Y277" s="10">
        <v>3783.5569999999998</v>
      </c>
      <c r="Z277" s="10">
        <v>123.94</v>
      </c>
      <c r="AA277" s="10">
        <v>507.96300000000002</v>
      </c>
      <c r="AB277" s="84">
        <f t="shared" si="149"/>
        <v>129222.63740000001</v>
      </c>
      <c r="AC277" s="12"/>
      <c r="AH277" s="84">
        <f t="shared" si="150"/>
        <v>129222.63740000002</v>
      </c>
      <c r="AI277" s="103">
        <f t="shared" si="151"/>
        <v>44866</v>
      </c>
      <c r="AJ277" s="79">
        <f t="shared" si="152"/>
        <v>39679.088000000003</v>
      </c>
      <c r="AK277" s="79">
        <f t="shared" si="153"/>
        <v>4200.9120000000003</v>
      </c>
      <c r="AL277" s="79">
        <f t="shared" si="154"/>
        <v>1110.1369999999999</v>
      </c>
      <c r="AM277" s="79">
        <f t="shared" si="155"/>
        <v>350.64</v>
      </c>
      <c r="AN277" s="79">
        <f t="shared" si="156"/>
        <v>2060.6930000000002</v>
      </c>
      <c r="AO277" s="79">
        <f t="shared" si="157"/>
        <v>2089.2669999999998</v>
      </c>
      <c r="AP277" s="79">
        <f t="shared" si="158"/>
        <v>1627.049</v>
      </c>
      <c r="AQ277" s="79">
        <f t="shared" si="159"/>
        <v>11438.698</v>
      </c>
      <c r="AR277" s="79">
        <f t="shared" si="160"/>
        <v>2858.0140000000001</v>
      </c>
      <c r="AS277" s="79">
        <f t="shared" si="161"/>
        <v>2793.3429999999998</v>
      </c>
      <c r="AT277" s="79">
        <f t="shared" si="162"/>
        <v>5651.357</v>
      </c>
      <c r="AU277" s="79">
        <f t="shared" si="163"/>
        <v>281.29599999999999</v>
      </c>
      <c r="AV277" s="79">
        <f t="shared" si="164"/>
        <v>3509.1010000000001</v>
      </c>
      <c r="AW277" s="79">
        <f t="shared" si="165"/>
        <v>593.54200000000003</v>
      </c>
      <c r="AX277" s="79">
        <f t="shared" si="166"/>
        <v>375.74</v>
      </c>
      <c r="AY277" s="79">
        <f t="shared" si="167"/>
        <v>335.93</v>
      </c>
      <c r="AZ277" s="79">
        <f t="shared" si="168"/>
        <v>1112.5540000000001</v>
      </c>
      <c r="BA277" s="79">
        <f t="shared" si="169"/>
        <v>2884.759</v>
      </c>
      <c r="BB277" s="79">
        <f t="shared" si="170"/>
        <v>9092.9220000000005</v>
      </c>
      <c r="BC277" s="79">
        <f t="shared" si="171"/>
        <v>3783.5569999999998</v>
      </c>
      <c r="BD277" s="79">
        <f t="shared" si="172"/>
        <v>123.94</v>
      </c>
      <c r="BE277" s="79">
        <f t="shared" si="173"/>
        <v>507.96300000000002</v>
      </c>
    </row>
    <row r="278" spans="1:57" x14ac:dyDescent="0.2">
      <c r="A278" s="9">
        <v>44896</v>
      </c>
      <c r="B278" s="10">
        <v>33554.394</v>
      </c>
      <c r="C278" s="10">
        <v>471.33699999999999</v>
      </c>
      <c r="D278" s="10">
        <v>3463.72</v>
      </c>
      <c r="E278" s="10">
        <v>84.421000000000006</v>
      </c>
      <c r="F278" s="10">
        <f t="shared" si="147"/>
        <v>37573.872000000003</v>
      </c>
      <c r="G278" s="10">
        <v>4074.8789999999999</v>
      </c>
      <c r="H278" s="10">
        <v>1005.879</v>
      </c>
      <c r="I278" s="10">
        <v>346.28500000000003</v>
      </c>
      <c r="J278" s="10">
        <v>1982.6569999999999</v>
      </c>
      <c r="K278" s="10">
        <v>2101.1819999999998</v>
      </c>
      <c r="L278" s="10">
        <v>1471.0129999999999</v>
      </c>
      <c r="M278" s="10">
        <f t="shared" si="144"/>
        <v>10981.895</v>
      </c>
      <c r="N278" s="10">
        <v>2751.6619999999998</v>
      </c>
      <c r="O278" s="10">
        <v>2542.3040000000001</v>
      </c>
      <c r="P278" s="10">
        <f t="shared" si="145"/>
        <v>5293.9660000000003</v>
      </c>
      <c r="Q278" s="10">
        <v>250.11</v>
      </c>
      <c r="R278" s="10">
        <v>3399.9319999999998</v>
      </c>
      <c r="S278" s="10">
        <v>623.28599999999994</v>
      </c>
      <c r="T278" s="10">
        <v>356.91899999999998</v>
      </c>
      <c r="U278" s="10">
        <v>368.32400000000001</v>
      </c>
      <c r="V278" s="10">
        <v>1119.059</v>
      </c>
      <c r="W278" s="10">
        <v>2679.7420000000002</v>
      </c>
      <c r="X278" s="10">
        <f t="shared" si="148"/>
        <v>8797.3719999999994</v>
      </c>
      <c r="Y278" s="10">
        <v>3933.174</v>
      </c>
      <c r="Z278" s="10">
        <v>157.57900000000001</v>
      </c>
      <c r="AA278" s="10">
        <v>482.09500000000003</v>
      </c>
      <c r="AB278" s="84">
        <f t="shared" si="149"/>
        <v>126723.769</v>
      </c>
      <c r="AC278" s="12"/>
      <c r="AH278" s="84">
        <f t="shared" si="150"/>
        <v>126723.769</v>
      </c>
      <c r="AI278" s="103">
        <f t="shared" si="151"/>
        <v>44896</v>
      </c>
      <c r="AJ278" s="79">
        <f t="shared" si="152"/>
        <v>37573.872000000003</v>
      </c>
      <c r="AK278" s="79">
        <f t="shared" si="153"/>
        <v>4074.8789999999999</v>
      </c>
      <c r="AL278" s="79">
        <f t="shared" si="154"/>
        <v>1005.879</v>
      </c>
      <c r="AM278" s="79">
        <f t="shared" si="155"/>
        <v>346.28500000000003</v>
      </c>
      <c r="AN278" s="79">
        <f t="shared" si="156"/>
        <v>1982.6569999999999</v>
      </c>
      <c r="AO278" s="79">
        <f t="shared" si="157"/>
        <v>2101.1819999999998</v>
      </c>
      <c r="AP278" s="79">
        <f t="shared" si="158"/>
        <v>1471.0129999999999</v>
      </c>
      <c r="AQ278" s="79">
        <f t="shared" si="159"/>
        <v>10981.895</v>
      </c>
      <c r="AR278" s="79">
        <f t="shared" si="160"/>
        <v>2751.6619999999998</v>
      </c>
      <c r="AS278" s="79">
        <f t="shared" si="161"/>
        <v>2542.3040000000001</v>
      </c>
      <c r="AT278" s="79">
        <f t="shared" si="162"/>
        <v>5293.9660000000003</v>
      </c>
      <c r="AU278" s="79">
        <f t="shared" si="163"/>
        <v>250.11</v>
      </c>
      <c r="AV278" s="79">
        <f t="shared" si="164"/>
        <v>3399.9319999999998</v>
      </c>
      <c r="AW278" s="79">
        <f t="shared" si="165"/>
        <v>623.28599999999994</v>
      </c>
      <c r="AX278" s="79">
        <f t="shared" si="166"/>
        <v>356.91899999999998</v>
      </c>
      <c r="AY278" s="79">
        <f t="shared" si="167"/>
        <v>368.32400000000001</v>
      </c>
      <c r="AZ278" s="79">
        <f t="shared" si="168"/>
        <v>1119.059</v>
      </c>
      <c r="BA278" s="79">
        <f t="shared" si="169"/>
        <v>2679.7420000000002</v>
      </c>
      <c r="BB278" s="79">
        <f t="shared" si="170"/>
        <v>8797.3719999999994</v>
      </c>
      <c r="BC278" s="79">
        <f t="shared" si="171"/>
        <v>3933.174</v>
      </c>
      <c r="BD278" s="79">
        <f t="shared" si="172"/>
        <v>157.57900000000001</v>
      </c>
      <c r="BE278" s="79">
        <f t="shared" si="173"/>
        <v>482.09500000000003</v>
      </c>
    </row>
    <row r="279" spans="1:57" x14ac:dyDescent="0.2">
      <c r="A279" s="9">
        <v>44927</v>
      </c>
      <c r="B279" s="87">
        <v>34918.53</v>
      </c>
      <c r="C279" s="87">
        <v>947.17200000000003</v>
      </c>
      <c r="D279" s="87">
        <v>3487.0439999999999</v>
      </c>
      <c r="E279" s="87">
        <v>59.143999999999998</v>
      </c>
      <c r="F279" s="10">
        <f t="shared" si="147"/>
        <v>39411.89</v>
      </c>
      <c r="G279" s="87">
        <v>4229.6540000000005</v>
      </c>
      <c r="H279" s="87">
        <v>1028.8119999999999</v>
      </c>
      <c r="I279" s="87">
        <v>304.45800000000003</v>
      </c>
      <c r="J279" s="87">
        <v>1988.3009999999999</v>
      </c>
      <c r="K279" s="87">
        <v>2126.9430000000002</v>
      </c>
      <c r="L279" s="87">
        <v>1497.886</v>
      </c>
      <c r="M279" s="10">
        <f t="shared" si="144"/>
        <v>11176.054000000002</v>
      </c>
      <c r="N279" s="87">
        <v>2924.4119999999998</v>
      </c>
      <c r="O279" s="87">
        <v>2741.6880000000001</v>
      </c>
      <c r="P279" s="10">
        <f t="shared" si="145"/>
        <v>5666.1</v>
      </c>
      <c r="Q279" s="87">
        <v>275.15300000000002</v>
      </c>
      <c r="R279" s="87">
        <v>3477.84</v>
      </c>
      <c r="S279" s="87">
        <v>684.35599999999999</v>
      </c>
      <c r="T279" s="87">
        <v>385.43599999999998</v>
      </c>
      <c r="U279" s="87">
        <v>377.23399999999998</v>
      </c>
      <c r="V279" s="87">
        <v>1204.4000000000001</v>
      </c>
      <c r="W279" s="87">
        <v>2866.4450000000002</v>
      </c>
      <c r="X279" s="10">
        <f t="shared" si="148"/>
        <v>9270.8639999999996</v>
      </c>
      <c r="Y279" s="87">
        <v>3958.0050000000001</v>
      </c>
      <c r="Z279" s="87">
        <v>156.792</v>
      </c>
      <c r="AA279" s="87">
        <v>569.03899999999999</v>
      </c>
      <c r="AB279" s="84">
        <f t="shared" si="149"/>
        <v>131394.94320000001</v>
      </c>
      <c r="AC279" s="12"/>
      <c r="AH279" s="84">
        <f t="shared" si="150"/>
        <v>131394.94320000001</v>
      </c>
      <c r="AI279" s="103">
        <f t="shared" si="151"/>
        <v>44927</v>
      </c>
      <c r="AJ279" s="79">
        <f t="shared" si="152"/>
        <v>39411.89</v>
      </c>
      <c r="AK279" s="79">
        <f t="shared" si="153"/>
        <v>4229.6540000000005</v>
      </c>
      <c r="AL279" s="79">
        <f t="shared" si="154"/>
        <v>1028.8119999999999</v>
      </c>
      <c r="AM279" s="79">
        <f t="shared" si="155"/>
        <v>304.45800000000003</v>
      </c>
      <c r="AN279" s="79">
        <f t="shared" si="156"/>
        <v>1988.3009999999999</v>
      </c>
      <c r="AO279" s="79">
        <f t="shared" si="157"/>
        <v>2126.9430000000002</v>
      </c>
      <c r="AP279" s="79">
        <f t="shared" si="158"/>
        <v>1497.886</v>
      </c>
      <c r="AQ279" s="79">
        <f t="shared" si="159"/>
        <v>11176.054000000002</v>
      </c>
      <c r="AR279" s="79">
        <f t="shared" si="160"/>
        <v>2924.4119999999998</v>
      </c>
      <c r="AS279" s="79">
        <f t="shared" si="161"/>
        <v>2741.6880000000001</v>
      </c>
      <c r="AT279" s="79">
        <f t="shared" si="162"/>
        <v>5666.1</v>
      </c>
      <c r="AU279" s="79">
        <f t="shared" si="163"/>
        <v>275.15300000000002</v>
      </c>
      <c r="AV279" s="79">
        <f t="shared" si="164"/>
        <v>3477.84</v>
      </c>
      <c r="AW279" s="79">
        <f t="shared" si="165"/>
        <v>684.35599999999999</v>
      </c>
      <c r="AX279" s="79">
        <f t="shared" si="166"/>
        <v>385.43599999999998</v>
      </c>
      <c r="AY279" s="79">
        <f t="shared" si="167"/>
        <v>377.23399999999998</v>
      </c>
      <c r="AZ279" s="79">
        <f t="shared" si="168"/>
        <v>1204.4000000000001</v>
      </c>
      <c r="BA279" s="79">
        <f t="shared" si="169"/>
        <v>2866.4450000000002</v>
      </c>
      <c r="BB279" s="79">
        <f t="shared" si="170"/>
        <v>9270.8639999999996</v>
      </c>
      <c r="BC279" s="79">
        <f t="shared" si="171"/>
        <v>3958.0050000000001</v>
      </c>
      <c r="BD279" s="79">
        <f t="shared" si="172"/>
        <v>156.792</v>
      </c>
      <c r="BE279" s="79">
        <f t="shared" si="173"/>
        <v>569.03899999999999</v>
      </c>
    </row>
    <row r="280" spans="1:57" x14ac:dyDescent="0.2">
      <c r="A280" s="9">
        <v>44958</v>
      </c>
      <c r="B280" s="87">
        <v>31797.911</v>
      </c>
      <c r="C280" s="87">
        <v>1101.5509999999999</v>
      </c>
      <c r="D280" s="87">
        <v>3206.5160000000001</v>
      </c>
      <c r="E280" s="87">
        <v>50.018999999999998</v>
      </c>
      <c r="F280" s="10">
        <f t="shared" si="147"/>
        <v>36155.997000000003</v>
      </c>
      <c r="G280" s="87">
        <v>3726.35</v>
      </c>
      <c r="H280" s="87">
        <v>870.81899999999996</v>
      </c>
      <c r="I280" s="87">
        <v>272.98200000000003</v>
      </c>
      <c r="J280" s="87">
        <v>1820.828</v>
      </c>
      <c r="K280" s="87">
        <v>1988.6389999999999</v>
      </c>
      <c r="L280" s="87">
        <v>1321.0509999999999</v>
      </c>
      <c r="M280" s="10">
        <f t="shared" si="144"/>
        <v>10000.668999999998</v>
      </c>
      <c r="N280" s="87">
        <v>2675.837</v>
      </c>
      <c r="O280" s="87">
        <v>2433.6660000000002</v>
      </c>
      <c r="P280" s="10">
        <f t="shared" si="145"/>
        <v>5109.5030000000006</v>
      </c>
      <c r="Q280" s="87">
        <v>256.851</v>
      </c>
      <c r="R280" s="87">
        <v>3035.7759999999998</v>
      </c>
      <c r="S280" s="87">
        <v>571.38800000000003</v>
      </c>
      <c r="T280" s="87">
        <v>302.64600000000002</v>
      </c>
      <c r="U280" s="87">
        <v>361.59500000000003</v>
      </c>
      <c r="V280" s="87">
        <v>1002.083</v>
      </c>
      <c r="W280" s="87">
        <v>2668.8339999999998</v>
      </c>
      <c r="X280" s="10">
        <f t="shared" si="148"/>
        <v>8199.1729999999989</v>
      </c>
      <c r="Y280" s="87">
        <v>3806.2719999999999</v>
      </c>
      <c r="Z280" s="87">
        <v>176.07400000000001</v>
      </c>
      <c r="AA280" s="87">
        <v>522.44500000000005</v>
      </c>
      <c r="AB280" s="84">
        <f t="shared" si="149"/>
        <v>120844.37599999999</v>
      </c>
      <c r="AC280" s="12"/>
      <c r="AH280" s="84">
        <f t="shared" si="150"/>
        <v>120844.37599999997</v>
      </c>
      <c r="AI280" s="103">
        <f t="shared" si="151"/>
        <v>44958</v>
      </c>
      <c r="AJ280" s="79">
        <f t="shared" si="152"/>
        <v>36155.997000000003</v>
      </c>
      <c r="AK280" s="79">
        <f t="shared" si="153"/>
        <v>3726.35</v>
      </c>
      <c r="AL280" s="79">
        <f t="shared" si="154"/>
        <v>870.81899999999996</v>
      </c>
      <c r="AM280" s="79">
        <f t="shared" si="155"/>
        <v>272.98200000000003</v>
      </c>
      <c r="AN280" s="79">
        <f t="shared" si="156"/>
        <v>1820.828</v>
      </c>
      <c r="AO280" s="79">
        <f t="shared" si="157"/>
        <v>1988.6389999999999</v>
      </c>
      <c r="AP280" s="79">
        <f t="shared" si="158"/>
        <v>1321.0509999999999</v>
      </c>
      <c r="AQ280" s="79">
        <f t="shared" si="159"/>
        <v>10000.668999999998</v>
      </c>
      <c r="AR280" s="79">
        <f t="shared" si="160"/>
        <v>2675.837</v>
      </c>
      <c r="AS280" s="79">
        <f t="shared" si="161"/>
        <v>2433.6660000000002</v>
      </c>
      <c r="AT280" s="79">
        <f t="shared" si="162"/>
        <v>5109.5030000000006</v>
      </c>
      <c r="AU280" s="79">
        <f t="shared" si="163"/>
        <v>256.851</v>
      </c>
      <c r="AV280" s="79">
        <f t="shared" si="164"/>
        <v>3035.7759999999998</v>
      </c>
      <c r="AW280" s="79">
        <f t="shared" si="165"/>
        <v>571.38800000000003</v>
      </c>
      <c r="AX280" s="79">
        <f t="shared" si="166"/>
        <v>302.64600000000002</v>
      </c>
      <c r="AY280" s="79">
        <f t="shared" si="167"/>
        <v>361.59500000000003</v>
      </c>
      <c r="AZ280" s="79">
        <f t="shared" si="168"/>
        <v>1002.083</v>
      </c>
      <c r="BA280" s="79">
        <f t="shared" si="169"/>
        <v>2668.8339999999998</v>
      </c>
      <c r="BB280" s="79">
        <f t="shared" si="170"/>
        <v>8199.1729999999989</v>
      </c>
      <c r="BC280" s="79">
        <f t="shared" si="171"/>
        <v>3806.2719999999999</v>
      </c>
      <c r="BD280" s="79">
        <f t="shared" si="172"/>
        <v>176.07400000000001</v>
      </c>
      <c r="BE280" s="79">
        <f t="shared" si="173"/>
        <v>522.44500000000005</v>
      </c>
    </row>
    <row r="281" spans="1:57" x14ac:dyDescent="0.2">
      <c r="A281" s="9">
        <v>44986</v>
      </c>
      <c r="B281" s="87">
        <v>34554.834999999999</v>
      </c>
      <c r="C281" s="87">
        <v>891.83500000000004</v>
      </c>
      <c r="D281" s="87">
        <v>3695.6550000000002</v>
      </c>
      <c r="E281" s="87">
        <v>7.1219999999999999</v>
      </c>
      <c r="F281" s="10">
        <f t="shared" si="147"/>
        <v>39149.447</v>
      </c>
      <c r="G281" s="87">
        <v>4444.2359999999999</v>
      </c>
      <c r="H281" s="87">
        <v>1020.422</v>
      </c>
      <c r="I281" s="87">
        <v>317.37</v>
      </c>
      <c r="J281" s="87">
        <v>2589.1469999999999</v>
      </c>
      <c r="K281" s="87">
        <v>2171.61</v>
      </c>
      <c r="L281" s="87">
        <v>1478.35</v>
      </c>
      <c r="M281" s="10">
        <f>SUM(G281:L281)</f>
        <v>12021.135</v>
      </c>
      <c r="N281" s="87">
        <v>2722.2049999999999</v>
      </c>
      <c r="O281" s="87">
        <v>2650.6350000000002</v>
      </c>
      <c r="P281" s="10">
        <f t="shared" ref="P281:P308" si="174">SUM(N281:O281)</f>
        <v>5372.84</v>
      </c>
      <c r="Q281" s="87">
        <v>235.756</v>
      </c>
      <c r="R281" s="87">
        <v>3467.4270000000001</v>
      </c>
      <c r="S281" s="87">
        <v>681.51700000000005</v>
      </c>
      <c r="T281" s="87">
        <v>366.173</v>
      </c>
      <c r="U281" s="87">
        <v>377.25299999999999</v>
      </c>
      <c r="V281" s="87">
        <v>1207.211</v>
      </c>
      <c r="W281" s="87">
        <v>3094.5650000000001</v>
      </c>
      <c r="X281" s="10">
        <f t="shared" si="148"/>
        <v>9429.902</v>
      </c>
      <c r="Y281" s="87">
        <v>4094.3829999999998</v>
      </c>
      <c r="Z281" s="87">
        <v>231.24199999999999</v>
      </c>
      <c r="AA281" s="87">
        <v>518.11500000000001</v>
      </c>
      <c r="AB281" s="84">
        <f t="shared" si="149"/>
        <v>134126.26199999999</v>
      </c>
      <c r="AC281" s="12"/>
      <c r="AH281" s="84">
        <f t="shared" si="150"/>
        <v>134126.26200000002</v>
      </c>
      <c r="AI281" s="103">
        <f t="shared" si="151"/>
        <v>44986</v>
      </c>
      <c r="AJ281" s="79">
        <f t="shared" si="152"/>
        <v>39149.447</v>
      </c>
      <c r="AK281" s="79">
        <f t="shared" si="153"/>
        <v>4444.2359999999999</v>
      </c>
      <c r="AL281" s="79">
        <f t="shared" si="154"/>
        <v>1020.422</v>
      </c>
      <c r="AM281" s="79">
        <f t="shared" si="155"/>
        <v>317.37</v>
      </c>
      <c r="AN281" s="79">
        <f t="shared" si="156"/>
        <v>2589.1469999999999</v>
      </c>
      <c r="AO281" s="79">
        <f t="shared" si="157"/>
        <v>2171.61</v>
      </c>
      <c r="AP281" s="79">
        <f t="shared" si="158"/>
        <v>1478.35</v>
      </c>
      <c r="AQ281" s="79">
        <f t="shared" si="159"/>
        <v>12021.135</v>
      </c>
      <c r="AR281" s="79">
        <f t="shared" si="160"/>
        <v>2722.2049999999999</v>
      </c>
      <c r="AS281" s="79">
        <f t="shared" si="161"/>
        <v>2650.6350000000002</v>
      </c>
      <c r="AT281" s="79">
        <f t="shared" si="162"/>
        <v>5372.84</v>
      </c>
      <c r="AU281" s="79">
        <f t="shared" si="163"/>
        <v>235.756</v>
      </c>
      <c r="AV281" s="79">
        <f t="shared" si="164"/>
        <v>3467.4270000000001</v>
      </c>
      <c r="AW281" s="79">
        <f t="shared" si="165"/>
        <v>681.51700000000005</v>
      </c>
      <c r="AX281" s="79">
        <f t="shared" si="166"/>
        <v>366.173</v>
      </c>
      <c r="AY281" s="79">
        <f t="shared" si="167"/>
        <v>377.25299999999999</v>
      </c>
      <c r="AZ281" s="79">
        <f t="shared" si="168"/>
        <v>1207.211</v>
      </c>
      <c r="BA281" s="79">
        <f t="shared" si="169"/>
        <v>3094.5650000000001</v>
      </c>
      <c r="BB281" s="79">
        <f t="shared" si="170"/>
        <v>9429.902</v>
      </c>
      <c r="BC281" s="79">
        <f t="shared" si="171"/>
        <v>4094.3829999999998</v>
      </c>
      <c r="BD281" s="79">
        <f t="shared" si="172"/>
        <v>231.24199999999999</v>
      </c>
      <c r="BE281" s="79">
        <f t="shared" si="173"/>
        <v>518.11500000000001</v>
      </c>
    </row>
    <row r="282" spans="1:57" x14ac:dyDescent="0.2">
      <c r="A282" s="9">
        <v>45017</v>
      </c>
      <c r="B282" s="87">
        <v>30095.185000000001</v>
      </c>
      <c r="C282" s="87">
        <v>801.40899999999999</v>
      </c>
      <c r="D282" s="87">
        <v>3338.9050000000002</v>
      </c>
      <c r="E282" s="87">
        <v>0.214</v>
      </c>
      <c r="F282" s="10">
        <f t="shared" si="147"/>
        <v>34235.713000000003</v>
      </c>
      <c r="G282" s="87">
        <v>3817.674</v>
      </c>
      <c r="H282" s="87">
        <v>1059.607</v>
      </c>
      <c r="I282" s="87">
        <v>300.714</v>
      </c>
      <c r="J282" s="87">
        <v>2010.9880000000001</v>
      </c>
      <c r="K282" s="87">
        <v>2006.749</v>
      </c>
      <c r="L282" s="87">
        <v>1253.319</v>
      </c>
      <c r="M282" s="10">
        <f t="shared" si="144"/>
        <v>10449.050999999999</v>
      </c>
      <c r="N282" s="87">
        <v>2715.1109999999999</v>
      </c>
      <c r="O282" s="87">
        <v>2346.8879999999999</v>
      </c>
      <c r="P282" s="10">
        <f t="shared" si="174"/>
        <v>5061.9989999999998</v>
      </c>
      <c r="Q282" s="87">
        <v>186.28399999999999</v>
      </c>
      <c r="R282" s="87">
        <v>3206.578</v>
      </c>
      <c r="S282" s="87">
        <v>602.923</v>
      </c>
      <c r="T282" s="87">
        <v>285.65300000000002</v>
      </c>
      <c r="U282" s="87">
        <v>389.084</v>
      </c>
      <c r="V282" s="87">
        <v>1192.962</v>
      </c>
      <c r="W282" s="87">
        <v>2611.0230000000001</v>
      </c>
      <c r="X282" s="10">
        <f t="shared" si="148"/>
        <v>8474.5070000000014</v>
      </c>
      <c r="Y282" s="87">
        <v>3792.527</v>
      </c>
      <c r="Z282" s="87">
        <v>117.31699999999999</v>
      </c>
      <c r="AA282" s="87">
        <v>432.47300000000001</v>
      </c>
      <c r="AB282" s="84">
        <f t="shared" si="149"/>
        <v>119611.83840000002</v>
      </c>
      <c r="AC282" s="12"/>
      <c r="AH282" s="84">
        <f t="shared" si="150"/>
        <v>119611.83840000002</v>
      </c>
      <c r="AI282" s="103">
        <f t="shared" si="151"/>
        <v>45017</v>
      </c>
      <c r="AJ282" s="79">
        <f t="shared" si="152"/>
        <v>34235.713000000003</v>
      </c>
      <c r="AK282" s="79">
        <f t="shared" si="153"/>
        <v>3817.674</v>
      </c>
      <c r="AL282" s="79">
        <f t="shared" si="154"/>
        <v>1059.607</v>
      </c>
      <c r="AM282" s="79">
        <f t="shared" si="155"/>
        <v>300.714</v>
      </c>
      <c r="AN282" s="79">
        <f t="shared" si="156"/>
        <v>2010.9880000000001</v>
      </c>
      <c r="AO282" s="79">
        <f t="shared" si="157"/>
        <v>2006.749</v>
      </c>
      <c r="AP282" s="79">
        <f t="shared" si="158"/>
        <v>1253.319</v>
      </c>
      <c r="AQ282" s="79">
        <f t="shared" si="159"/>
        <v>10449.050999999999</v>
      </c>
      <c r="AR282" s="79">
        <f t="shared" si="160"/>
        <v>2715.1109999999999</v>
      </c>
      <c r="AS282" s="79">
        <f t="shared" si="161"/>
        <v>2346.8879999999999</v>
      </c>
      <c r="AT282" s="79">
        <f t="shared" si="162"/>
        <v>5061.9989999999998</v>
      </c>
      <c r="AU282" s="79">
        <f t="shared" si="163"/>
        <v>186.28399999999999</v>
      </c>
      <c r="AV282" s="79">
        <f t="shared" si="164"/>
        <v>3206.578</v>
      </c>
      <c r="AW282" s="79">
        <f t="shared" si="165"/>
        <v>602.923</v>
      </c>
      <c r="AX282" s="79">
        <f t="shared" si="166"/>
        <v>285.65300000000002</v>
      </c>
      <c r="AY282" s="79">
        <f t="shared" si="167"/>
        <v>389.084</v>
      </c>
      <c r="AZ282" s="79">
        <f t="shared" si="168"/>
        <v>1192.962</v>
      </c>
      <c r="BA282" s="79">
        <f t="shared" si="169"/>
        <v>2611.0230000000001</v>
      </c>
      <c r="BB282" s="79">
        <f t="shared" si="170"/>
        <v>8474.5070000000014</v>
      </c>
      <c r="BC282" s="79">
        <f t="shared" si="171"/>
        <v>3792.527</v>
      </c>
      <c r="BD282" s="79">
        <f t="shared" si="172"/>
        <v>117.31699999999999</v>
      </c>
      <c r="BE282" s="79">
        <f t="shared" si="173"/>
        <v>432.47300000000001</v>
      </c>
    </row>
    <row r="283" spans="1:57" x14ac:dyDescent="0.2">
      <c r="A283" s="9">
        <v>45047</v>
      </c>
      <c r="B283" s="87">
        <v>34363.159</v>
      </c>
      <c r="C283" s="87">
        <v>499.70699999999999</v>
      </c>
      <c r="D283" s="87">
        <v>4518.0479999999998</v>
      </c>
      <c r="E283" s="87">
        <v>0</v>
      </c>
      <c r="F283" s="10">
        <f t="shared" si="147"/>
        <v>39380.914000000004</v>
      </c>
      <c r="G283" s="87">
        <v>4597.2730000000001</v>
      </c>
      <c r="H283" s="87">
        <v>1142.8409999999999</v>
      </c>
      <c r="I283" s="87">
        <v>375.39800000000002</v>
      </c>
      <c r="J283" s="87">
        <v>2379.2159999999999</v>
      </c>
      <c r="K283" s="87">
        <v>2673.1469999999999</v>
      </c>
      <c r="L283" s="87">
        <v>1533.1389999999999</v>
      </c>
      <c r="M283" s="10">
        <f t="shared" ref="M283:M308" si="175">SUM(G283:L283)</f>
        <v>12701.013999999999</v>
      </c>
      <c r="N283" s="87">
        <v>3078.3519999999999</v>
      </c>
      <c r="O283" s="87">
        <v>2962.922</v>
      </c>
      <c r="P283" s="10">
        <f t="shared" si="174"/>
        <v>6041.2739999999994</v>
      </c>
      <c r="Q283" s="87">
        <v>317.74700000000001</v>
      </c>
      <c r="R283" s="87">
        <v>4481.0680000000002</v>
      </c>
      <c r="S283" s="87">
        <v>893.48099999999999</v>
      </c>
      <c r="T283" s="87">
        <v>396.928</v>
      </c>
      <c r="U283" s="87">
        <v>571.97900000000004</v>
      </c>
      <c r="V283" s="87">
        <v>1597.806</v>
      </c>
      <c r="W283" s="87">
        <v>3174.127</v>
      </c>
      <c r="X283" s="10">
        <f t="shared" si="148"/>
        <v>11433.136</v>
      </c>
      <c r="Y283" s="87">
        <v>4925.1049999999996</v>
      </c>
      <c r="Z283" s="87">
        <v>118.467</v>
      </c>
      <c r="AA283" s="87">
        <v>631.91</v>
      </c>
      <c r="AB283" s="84">
        <f t="shared" si="149"/>
        <v>150385.33199999999</v>
      </c>
      <c r="AC283" s="12"/>
      <c r="AH283" s="84">
        <f t="shared" si="150"/>
        <v>150385.33199999999</v>
      </c>
      <c r="AI283" s="103">
        <f t="shared" si="151"/>
        <v>45047</v>
      </c>
      <c r="AJ283" s="79">
        <f t="shared" si="152"/>
        <v>39380.914000000004</v>
      </c>
      <c r="AK283" s="79">
        <f t="shared" si="153"/>
        <v>4597.2730000000001</v>
      </c>
      <c r="AL283" s="79">
        <f t="shared" si="154"/>
        <v>1142.8409999999999</v>
      </c>
      <c r="AM283" s="79">
        <f t="shared" si="155"/>
        <v>375.39800000000002</v>
      </c>
      <c r="AN283" s="79">
        <f t="shared" si="156"/>
        <v>2379.2159999999999</v>
      </c>
      <c r="AO283" s="79">
        <f t="shared" si="157"/>
        <v>2673.1469999999999</v>
      </c>
      <c r="AP283" s="79">
        <f t="shared" si="158"/>
        <v>1533.1389999999999</v>
      </c>
      <c r="AQ283" s="79">
        <f t="shared" si="159"/>
        <v>12701.013999999999</v>
      </c>
      <c r="AR283" s="79">
        <f t="shared" si="160"/>
        <v>3078.3519999999999</v>
      </c>
      <c r="AS283" s="79">
        <f t="shared" si="161"/>
        <v>2962.922</v>
      </c>
      <c r="AT283" s="79">
        <f t="shared" si="162"/>
        <v>6041.2739999999994</v>
      </c>
      <c r="AU283" s="79">
        <f t="shared" si="163"/>
        <v>317.74700000000001</v>
      </c>
      <c r="AV283" s="79">
        <f t="shared" si="164"/>
        <v>4481.0680000000002</v>
      </c>
      <c r="AW283" s="79">
        <f t="shared" si="165"/>
        <v>893.48099999999999</v>
      </c>
      <c r="AX283" s="79">
        <f t="shared" si="166"/>
        <v>396.928</v>
      </c>
      <c r="AY283" s="79">
        <f t="shared" si="167"/>
        <v>571.97900000000004</v>
      </c>
      <c r="AZ283" s="79">
        <f t="shared" si="168"/>
        <v>1597.806</v>
      </c>
      <c r="BA283" s="79">
        <f t="shared" si="169"/>
        <v>3174.127</v>
      </c>
      <c r="BB283" s="79">
        <f t="shared" si="170"/>
        <v>11433.136</v>
      </c>
      <c r="BC283" s="79">
        <f t="shared" si="171"/>
        <v>4925.1049999999996</v>
      </c>
      <c r="BD283" s="79">
        <f t="shared" si="172"/>
        <v>118.467</v>
      </c>
      <c r="BE283" s="79">
        <f t="shared" si="173"/>
        <v>631.91</v>
      </c>
    </row>
    <row r="284" spans="1:57" x14ac:dyDescent="0.2">
      <c r="A284" s="9">
        <v>45078</v>
      </c>
      <c r="B284" s="87">
        <v>32056.483</v>
      </c>
      <c r="C284" s="87">
        <v>249.059</v>
      </c>
      <c r="D284" s="87">
        <v>3907.395</v>
      </c>
      <c r="E284" s="87">
        <v>8.9999999999999993E-3</v>
      </c>
      <c r="F284" s="10">
        <f>SUM(B284:E284)</f>
        <v>36212.945999999996</v>
      </c>
      <c r="G284" s="87">
        <v>4216.107</v>
      </c>
      <c r="H284" s="87">
        <v>1080.96</v>
      </c>
      <c r="I284" s="87">
        <v>319.911</v>
      </c>
      <c r="J284" s="87">
        <v>1930.4690000000001</v>
      </c>
      <c r="K284" s="87">
        <v>1918.17</v>
      </c>
      <c r="L284" s="87">
        <v>1652.5050000000001</v>
      </c>
      <c r="M284" s="10">
        <f t="shared" si="175"/>
        <v>11118.121999999999</v>
      </c>
      <c r="N284" s="87">
        <v>2787.1750000000002</v>
      </c>
      <c r="O284" s="87">
        <v>2743.4949999999999</v>
      </c>
      <c r="P284" s="10">
        <f t="shared" si="174"/>
        <v>5530.67</v>
      </c>
      <c r="Q284" s="87">
        <v>216.351</v>
      </c>
      <c r="R284" s="87">
        <v>3405.3180000000002</v>
      </c>
      <c r="S284" s="87">
        <v>597.96100000000001</v>
      </c>
      <c r="T284" s="87">
        <v>318.137</v>
      </c>
      <c r="U284" s="87">
        <v>309.947</v>
      </c>
      <c r="V284" s="87">
        <v>1119.6179999999999</v>
      </c>
      <c r="W284" s="87">
        <v>3016.2570000000001</v>
      </c>
      <c r="X284" s="10">
        <f t="shared" si="148"/>
        <v>8983.5889999999999</v>
      </c>
      <c r="Y284" s="87">
        <v>3438.7710000000002</v>
      </c>
      <c r="Z284" s="87">
        <v>123.682</v>
      </c>
      <c r="AA284" s="87">
        <v>522.851</v>
      </c>
      <c r="AB284" s="84">
        <f t="shared" si="149"/>
        <v>121799.3028</v>
      </c>
      <c r="AC284" s="12"/>
      <c r="AH284" s="84">
        <f t="shared" si="150"/>
        <v>121799.3028</v>
      </c>
      <c r="AI284" s="103">
        <f t="shared" si="151"/>
        <v>45078</v>
      </c>
      <c r="AJ284" s="79">
        <f t="shared" si="152"/>
        <v>36212.945999999996</v>
      </c>
      <c r="AK284" s="79">
        <f t="shared" si="153"/>
        <v>4216.107</v>
      </c>
      <c r="AL284" s="79">
        <f t="shared" si="154"/>
        <v>1080.96</v>
      </c>
      <c r="AM284" s="79">
        <f t="shared" si="155"/>
        <v>319.911</v>
      </c>
      <c r="AN284" s="79">
        <f t="shared" si="156"/>
        <v>1930.4690000000001</v>
      </c>
      <c r="AO284" s="79">
        <f t="shared" si="157"/>
        <v>1918.17</v>
      </c>
      <c r="AP284" s="79">
        <f t="shared" si="158"/>
        <v>1652.5050000000001</v>
      </c>
      <c r="AQ284" s="79">
        <f t="shared" si="159"/>
        <v>11118.121999999999</v>
      </c>
      <c r="AR284" s="79">
        <f t="shared" si="160"/>
        <v>2787.1750000000002</v>
      </c>
      <c r="AS284" s="79">
        <f t="shared" si="161"/>
        <v>2743.4949999999999</v>
      </c>
      <c r="AT284" s="79">
        <f t="shared" si="162"/>
        <v>5530.67</v>
      </c>
      <c r="AU284" s="79">
        <f t="shared" si="163"/>
        <v>216.351</v>
      </c>
      <c r="AV284" s="79">
        <f t="shared" si="164"/>
        <v>3405.3180000000002</v>
      </c>
      <c r="AW284" s="79">
        <f t="shared" si="165"/>
        <v>597.96100000000001</v>
      </c>
      <c r="AX284" s="79">
        <f t="shared" si="166"/>
        <v>318.137</v>
      </c>
      <c r="AY284" s="79">
        <f t="shared" si="167"/>
        <v>309.947</v>
      </c>
      <c r="AZ284" s="79">
        <f t="shared" si="168"/>
        <v>1119.6179999999999</v>
      </c>
      <c r="BA284" s="79">
        <f t="shared" si="169"/>
        <v>3016.2570000000001</v>
      </c>
      <c r="BB284" s="79">
        <f t="shared" si="170"/>
        <v>8983.5889999999999</v>
      </c>
      <c r="BC284" s="79">
        <f t="shared" si="171"/>
        <v>3438.7710000000002</v>
      </c>
      <c r="BD284" s="79">
        <f t="shared" si="172"/>
        <v>123.682</v>
      </c>
      <c r="BE284" s="79">
        <f t="shared" si="173"/>
        <v>522.851</v>
      </c>
    </row>
    <row r="285" spans="1:57" x14ac:dyDescent="0.2">
      <c r="A285" s="9">
        <v>45108</v>
      </c>
      <c r="B285" s="87">
        <v>33176.396999999997</v>
      </c>
      <c r="C285" s="87">
        <v>513.06600000000003</v>
      </c>
      <c r="D285" s="87">
        <v>4546.107</v>
      </c>
      <c r="E285" s="87">
        <v>108.04300000000001</v>
      </c>
      <c r="F285" s="10">
        <f t="shared" si="147"/>
        <v>38343.61299999999</v>
      </c>
      <c r="G285" s="87">
        <v>4092.77</v>
      </c>
      <c r="H285" s="87">
        <v>1136.087</v>
      </c>
      <c r="I285" s="87">
        <v>357.37900000000002</v>
      </c>
      <c r="J285" s="87">
        <v>2138.9749999999999</v>
      </c>
      <c r="K285" s="87">
        <v>1958.5250000000001</v>
      </c>
      <c r="L285" s="87">
        <v>1670.912</v>
      </c>
      <c r="M285" s="10">
        <f t="shared" si="175"/>
        <v>11354.647999999999</v>
      </c>
      <c r="N285" s="87">
        <v>2888.1089999999999</v>
      </c>
      <c r="O285" s="87">
        <v>2817.8739999999998</v>
      </c>
      <c r="P285" s="10">
        <f t="shared" si="174"/>
        <v>5705.9830000000002</v>
      </c>
      <c r="Q285" s="87">
        <v>266.428</v>
      </c>
      <c r="R285" s="87">
        <v>3617.8919999999998</v>
      </c>
      <c r="S285" s="87">
        <v>711.25599999999997</v>
      </c>
      <c r="T285" s="87">
        <v>378.57100000000003</v>
      </c>
      <c r="U285" s="87">
        <v>388.279</v>
      </c>
      <c r="V285" s="87">
        <v>1223.1089999999999</v>
      </c>
      <c r="W285" s="87">
        <v>2873.8040000000001</v>
      </c>
      <c r="X285" s="10">
        <f t="shared" si="148"/>
        <v>9459.3389999999999</v>
      </c>
      <c r="Y285" s="87">
        <v>3921.402</v>
      </c>
      <c r="Z285" s="87">
        <v>163.494</v>
      </c>
      <c r="AA285" s="87">
        <v>494.06599999999997</v>
      </c>
      <c r="AB285" s="84">
        <f t="shared" si="149"/>
        <v>130894.98279999998</v>
      </c>
      <c r="AC285" s="12"/>
      <c r="AH285" s="84">
        <f t="shared" si="150"/>
        <v>130894.98279999998</v>
      </c>
      <c r="AI285" s="103">
        <f t="shared" si="151"/>
        <v>45108</v>
      </c>
      <c r="AJ285" s="79">
        <f t="shared" si="152"/>
        <v>38343.61299999999</v>
      </c>
      <c r="AK285" s="79">
        <f t="shared" si="153"/>
        <v>4092.77</v>
      </c>
      <c r="AL285" s="79">
        <f t="shared" si="154"/>
        <v>1136.087</v>
      </c>
      <c r="AM285" s="79">
        <f t="shared" si="155"/>
        <v>357.37900000000002</v>
      </c>
      <c r="AN285" s="79">
        <f t="shared" si="156"/>
        <v>2138.9749999999999</v>
      </c>
      <c r="AO285" s="79">
        <f t="shared" si="157"/>
        <v>1958.5250000000001</v>
      </c>
      <c r="AP285" s="79">
        <f t="shared" si="158"/>
        <v>1670.912</v>
      </c>
      <c r="AQ285" s="79">
        <f t="shared" si="159"/>
        <v>11354.647999999999</v>
      </c>
      <c r="AR285" s="79">
        <f t="shared" si="160"/>
        <v>2888.1089999999999</v>
      </c>
      <c r="AS285" s="79">
        <f t="shared" si="161"/>
        <v>2817.8739999999998</v>
      </c>
      <c r="AT285" s="79">
        <f t="shared" si="162"/>
        <v>5705.9830000000002</v>
      </c>
      <c r="AU285" s="79">
        <f t="shared" si="163"/>
        <v>266.428</v>
      </c>
      <c r="AV285" s="79">
        <f t="shared" si="164"/>
        <v>3617.8919999999998</v>
      </c>
      <c r="AW285" s="79">
        <f t="shared" si="165"/>
        <v>711.25599999999997</v>
      </c>
      <c r="AX285" s="79">
        <f t="shared" si="166"/>
        <v>378.57100000000003</v>
      </c>
      <c r="AY285" s="79">
        <f t="shared" si="167"/>
        <v>388.279</v>
      </c>
      <c r="AZ285" s="79">
        <f t="shared" si="168"/>
        <v>1223.1089999999999</v>
      </c>
      <c r="BA285" s="79">
        <f t="shared" si="169"/>
        <v>2873.8040000000001</v>
      </c>
      <c r="BB285" s="79">
        <f t="shared" si="170"/>
        <v>9459.3389999999999</v>
      </c>
      <c r="BC285" s="79">
        <f t="shared" si="171"/>
        <v>3921.402</v>
      </c>
      <c r="BD285" s="79">
        <f t="shared" si="172"/>
        <v>163.494</v>
      </c>
      <c r="BE285" s="79">
        <f t="shared" si="173"/>
        <v>494.06599999999997</v>
      </c>
    </row>
    <row r="286" spans="1:57" x14ac:dyDescent="0.2">
      <c r="A286" s="9">
        <v>45139</v>
      </c>
      <c r="B286" s="87">
        <v>34478.74</v>
      </c>
      <c r="C286" s="87">
        <v>415.137</v>
      </c>
      <c r="D286" s="87">
        <v>4763.5450000000001</v>
      </c>
      <c r="E286" s="87">
        <v>84.941999999999993</v>
      </c>
      <c r="F286" s="10">
        <f>SUM(B286:E286)</f>
        <v>39742.364000000001</v>
      </c>
      <c r="G286" s="87">
        <v>4330.067</v>
      </c>
      <c r="H286" s="87">
        <v>1251.847</v>
      </c>
      <c r="I286" s="87">
        <v>362.44499999999999</v>
      </c>
      <c r="J286" s="87">
        <v>2102.4540000000002</v>
      </c>
      <c r="K286" s="87">
        <v>2106.8519999999999</v>
      </c>
      <c r="L286" s="87">
        <v>1838.9639999999999</v>
      </c>
      <c r="M286" s="10">
        <f t="shared" si="175"/>
        <v>11992.629000000001</v>
      </c>
      <c r="N286" s="87">
        <v>3121.5659999999998</v>
      </c>
      <c r="O286" s="87">
        <v>3016.3960000000002</v>
      </c>
      <c r="P286" s="10">
        <f t="shared" si="174"/>
        <v>6137.9619999999995</v>
      </c>
      <c r="Q286" s="87">
        <v>266.27100000000002</v>
      </c>
      <c r="R286" s="87">
        <v>3598.163</v>
      </c>
      <c r="S286" s="87">
        <v>695.44600000000003</v>
      </c>
      <c r="T286" s="87">
        <v>388.51400000000001</v>
      </c>
      <c r="U286" s="87">
        <v>325.69</v>
      </c>
      <c r="V286" s="87">
        <v>1229.5440000000001</v>
      </c>
      <c r="W286" s="87">
        <v>3154.7539999999999</v>
      </c>
      <c r="X286" s="10">
        <f t="shared" si="148"/>
        <v>9658.3819999999996</v>
      </c>
      <c r="Y286" s="87">
        <v>4121.1850000000004</v>
      </c>
      <c r="Z286" s="87">
        <v>110.1</v>
      </c>
      <c r="AA286" s="87">
        <v>354.99799999999999</v>
      </c>
      <c r="AB286" s="84">
        <f t="shared" si="149"/>
        <v>135227.04440000001</v>
      </c>
      <c r="AC286" s="12"/>
      <c r="AH286" s="84">
        <f t="shared" si="150"/>
        <v>135227.04440000001</v>
      </c>
      <c r="AI286" s="103">
        <f t="shared" si="151"/>
        <v>45139</v>
      </c>
      <c r="AJ286" s="79">
        <f t="shared" si="152"/>
        <v>39742.364000000001</v>
      </c>
      <c r="AK286" s="79">
        <f t="shared" si="153"/>
        <v>4330.067</v>
      </c>
      <c r="AL286" s="79">
        <f t="shared" si="154"/>
        <v>1251.847</v>
      </c>
      <c r="AM286" s="79">
        <f t="shared" si="155"/>
        <v>362.44499999999999</v>
      </c>
      <c r="AN286" s="79">
        <f t="shared" si="156"/>
        <v>2102.4540000000002</v>
      </c>
      <c r="AO286" s="79">
        <f t="shared" si="157"/>
        <v>2106.8519999999999</v>
      </c>
      <c r="AP286" s="79">
        <f t="shared" si="158"/>
        <v>1838.9639999999999</v>
      </c>
      <c r="AQ286" s="79">
        <f t="shared" si="159"/>
        <v>11992.629000000001</v>
      </c>
      <c r="AR286" s="79">
        <f t="shared" si="160"/>
        <v>3121.5659999999998</v>
      </c>
      <c r="AS286" s="79">
        <f t="shared" si="161"/>
        <v>3016.3960000000002</v>
      </c>
      <c r="AT286" s="79">
        <f t="shared" si="162"/>
        <v>6137.9619999999995</v>
      </c>
      <c r="AU286" s="79">
        <f t="shared" si="163"/>
        <v>266.27100000000002</v>
      </c>
      <c r="AV286" s="79">
        <f t="shared" si="164"/>
        <v>3598.163</v>
      </c>
      <c r="AW286" s="79">
        <f t="shared" si="165"/>
        <v>695.44600000000003</v>
      </c>
      <c r="AX286" s="79">
        <f t="shared" si="166"/>
        <v>388.51400000000001</v>
      </c>
      <c r="AY286" s="79">
        <f t="shared" si="167"/>
        <v>325.69</v>
      </c>
      <c r="AZ286" s="79">
        <f t="shared" si="168"/>
        <v>1229.5440000000001</v>
      </c>
      <c r="BA286" s="79">
        <f t="shared" si="169"/>
        <v>3154.7539999999999</v>
      </c>
      <c r="BB286" s="79">
        <f t="shared" si="170"/>
        <v>9658.3819999999996</v>
      </c>
      <c r="BC286" s="79">
        <f t="shared" si="171"/>
        <v>4121.1850000000004</v>
      </c>
      <c r="BD286" s="79">
        <f t="shared" si="172"/>
        <v>110.1</v>
      </c>
      <c r="BE286" s="79">
        <f t="shared" si="173"/>
        <v>354.99799999999999</v>
      </c>
    </row>
    <row r="287" spans="1:57" x14ac:dyDescent="0.2">
      <c r="A287" s="9">
        <v>45170</v>
      </c>
      <c r="B287" s="87">
        <v>29832.31</v>
      </c>
      <c r="C287" s="87">
        <v>430.81700000000001</v>
      </c>
      <c r="D287" s="87">
        <v>4079.125</v>
      </c>
      <c r="E287" s="87">
        <v>12.023999999999999</v>
      </c>
      <c r="F287" s="10">
        <f t="shared" si="147"/>
        <v>34354.275999999998</v>
      </c>
      <c r="G287" s="87">
        <v>4000.0320000000002</v>
      </c>
      <c r="H287" s="87">
        <v>1117.4839999999999</v>
      </c>
      <c r="I287" s="87">
        <v>304.745</v>
      </c>
      <c r="J287" s="87">
        <v>1971.3810000000001</v>
      </c>
      <c r="K287" s="87">
        <v>1854.0360000000001</v>
      </c>
      <c r="L287" s="87">
        <v>1638.095</v>
      </c>
      <c r="M287" s="10">
        <f t="shared" si="175"/>
        <v>10885.772999999999</v>
      </c>
      <c r="N287" s="87">
        <v>2720.585</v>
      </c>
      <c r="O287" s="87">
        <v>2723.7750000000001</v>
      </c>
      <c r="P287" s="10">
        <f t="shared" si="174"/>
        <v>5444.3600000000006</v>
      </c>
      <c r="Q287" s="87">
        <v>221.94900000000001</v>
      </c>
      <c r="R287" s="87">
        <v>3188.1280000000002</v>
      </c>
      <c r="S287" s="87">
        <v>630.08000000000004</v>
      </c>
      <c r="T287" s="87">
        <v>364.74700000000001</v>
      </c>
      <c r="U287" s="87">
        <v>385.94499999999999</v>
      </c>
      <c r="V287" s="87">
        <v>1059.58</v>
      </c>
      <c r="W287" s="87">
        <v>2548.2710000000002</v>
      </c>
      <c r="X287" s="10">
        <f t="shared" si="148"/>
        <v>8398.7000000000007</v>
      </c>
      <c r="Y287" s="87">
        <v>3396.067</v>
      </c>
      <c r="Z287" s="87">
        <v>155.08099999999999</v>
      </c>
      <c r="AA287" s="87">
        <v>510.04899999999998</v>
      </c>
      <c r="AB287" s="84">
        <f t="shared" si="149"/>
        <v>117157.6292</v>
      </c>
      <c r="AC287" s="12"/>
      <c r="AH287" s="84">
        <f t="shared" si="150"/>
        <v>117157.62920000001</v>
      </c>
      <c r="AI287" s="103">
        <f t="shared" si="151"/>
        <v>45170</v>
      </c>
      <c r="AJ287" s="79">
        <f t="shared" si="152"/>
        <v>34354.275999999998</v>
      </c>
      <c r="AK287" s="79">
        <f t="shared" si="153"/>
        <v>4000.0320000000002</v>
      </c>
      <c r="AL287" s="79">
        <f t="shared" si="154"/>
        <v>1117.4839999999999</v>
      </c>
      <c r="AM287" s="79">
        <f t="shared" si="155"/>
        <v>304.745</v>
      </c>
      <c r="AN287" s="79">
        <f t="shared" si="156"/>
        <v>1971.3810000000001</v>
      </c>
      <c r="AO287" s="79">
        <f t="shared" si="157"/>
        <v>1854.0360000000001</v>
      </c>
      <c r="AP287" s="79">
        <f t="shared" si="158"/>
        <v>1638.095</v>
      </c>
      <c r="AQ287" s="79">
        <f t="shared" si="159"/>
        <v>10885.772999999999</v>
      </c>
      <c r="AR287" s="79">
        <f t="shared" si="160"/>
        <v>2720.585</v>
      </c>
      <c r="AS287" s="79">
        <f t="shared" si="161"/>
        <v>2723.7750000000001</v>
      </c>
      <c r="AT287" s="79">
        <f t="shared" si="162"/>
        <v>5444.3600000000006</v>
      </c>
      <c r="AU287" s="79">
        <f t="shared" si="163"/>
        <v>221.94900000000001</v>
      </c>
      <c r="AV287" s="79">
        <f t="shared" si="164"/>
        <v>3188.1280000000002</v>
      </c>
      <c r="AW287" s="79">
        <f t="shared" si="165"/>
        <v>630.08000000000004</v>
      </c>
      <c r="AX287" s="79">
        <f t="shared" si="166"/>
        <v>364.74700000000001</v>
      </c>
      <c r="AY287" s="79">
        <f t="shared" si="167"/>
        <v>385.94499999999999</v>
      </c>
      <c r="AZ287" s="79">
        <f t="shared" si="168"/>
        <v>1059.58</v>
      </c>
      <c r="BA287" s="79">
        <f t="shared" si="169"/>
        <v>2548.2710000000002</v>
      </c>
      <c r="BB287" s="79">
        <f t="shared" si="170"/>
        <v>8398.7000000000007</v>
      </c>
      <c r="BC287" s="79">
        <f t="shared" si="171"/>
        <v>3396.067</v>
      </c>
      <c r="BD287" s="79">
        <f t="shared" si="172"/>
        <v>155.08099999999999</v>
      </c>
      <c r="BE287" s="79">
        <f t="shared" si="173"/>
        <v>510.04899999999998</v>
      </c>
    </row>
    <row r="288" spans="1:57" x14ac:dyDescent="0.2">
      <c r="A288" s="9">
        <v>45200</v>
      </c>
      <c r="B288" s="87">
        <v>34990.612999999998</v>
      </c>
      <c r="C288" s="87">
        <v>779.46900000000005</v>
      </c>
      <c r="D288" s="87">
        <v>4286.9719999999998</v>
      </c>
      <c r="E288" s="87">
        <v>63.773000000000003</v>
      </c>
      <c r="F288" s="10">
        <f t="shared" si="147"/>
        <v>40120.826999999997</v>
      </c>
      <c r="G288" s="87">
        <v>4452.3069999999998</v>
      </c>
      <c r="H288" s="87">
        <v>1167.6130000000001</v>
      </c>
      <c r="I288" s="87">
        <v>370.53199999999998</v>
      </c>
      <c r="J288" s="87">
        <v>2156.4430000000002</v>
      </c>
      <c r="K288" s="87">
        <v>1890.0170000000001</v>
      </c>
      <c r="L288" s="87">
        <v>1712.155</v>
      </c>
      <c r="M288" s="10">
        <f t="shared" si="175"/>
        <v>11749.067000000001</v>
      </c>
      <c r="N288" s="87">
        <v>3305.9769999999999</v>
      </c>
      <c r="O288" s="87">
        <v>2950.973</v>
      </c>
      <c r="P288" s="10">
        <f t="shared" si="174"/>
        <v>6256.95</v>
      </c>
      <c r="Q288" s="87">
        <v>246.929</v>
      </c>
      <c r="R288" s="87">
        <v>3768.6379999999999</v>
      </c>
      <c r="S288" s="87">
        <v>661.44899999999996</v>
      </c>
      <c r="T288" s="87">
        <v>388.233</v>
      </c>
      <c r="U288" s="87">
        <v>382.02199999999999</v>
      </c>
      <c r="V288" s="87">
        <v>1036.5730000000001</v>
      </c>
      <c r="W288" s="87">
        <v>4347.7280000000001</v>
      </c>
      <c r="X288" s="10">
        <f t="shared" si="148"/>
        <v>10831.572</v>
      </c>
      <c r="Y288" s="87">
        <v>3962.2460000000001</v>
      </c>
      <c r="Z288" s="87">
        <v>144.05799999999999</v>
      </c>
      <c r="AA288" s="87">
        <v>423.47</v>
      </c>
      <c r="AB288" s="84">
        <f t="shared" si="149"/>
        <v>139172.11400000003</v>
      </c>
      <c r="AC288" s="12"/>
      <c r="AH288" s="84">
        <f t="shared" si="150"/>
        <v>139172.114</v>
      </c>
      <c r="AI288" s="103">
        <f t="shared" si="151"/>
        <v>45200</v>
      </c>
      <c r="AJ288" s="79">
        <f t="shared" si="152"/>
        <v>40120.826999999997</v>
      </c>
      <c r="AK288" s="79">
        <f t="shared" si="153"/>
        <v>4452.3069999999998</v>
      </c>
      <c r="AL288" s="79">
        <f t="shared" si="154"/>
        <v>1167.6130000000001</v>
      </c>
      <c r="AM288" s="79">
        <f t="shared" si="155"/>
        <v>370.53199999999998</v>
      </c>
      <c r="AN288" s="79">
        <f t="shared" si="156"/>
        <v>2156.4430000000002</v>
      </c>
      <c r="AO288" s="79">
        <f t="shared" si="157"/>
        <v>1890.0170000000001</v>
      </c>
      <c r="AP288" s="79">
        <f t="shared" si="158"/>
        <v>1712.155</v>
      </c>
      <c r="AQ288" s="79">
        <f t="shared" si="159"/>
        <v>11749.067000000001</v>
      </c>
      <c r="AR288" s="79">
        <f t="shared" si="160"/>
        <v>3305.9769999999999</v>
      </c>
      <c r="AS288" s="79">
        <f t="shared" si="161"/>
        <v>2950.973</v>
      </c>
      <c r="AT288" s="79">
        <f t="shared" si="162"/>
        <v>6256.95</v>
      </c>
      <c r="AU288" s="79">
        <f t="shared" si="163"/>
        <v>246.929</v>
      </c>
      <c r="AV288" s="79">
        <f t="shared" si="164"/>
        <v>3768.6379999999999</v>
      </c>
      <c r="AW288" s="79">
        <f t="shared" si="165"/>
        <v>661.44899999999996</v>
      </c>
      <c r="AX288" s="79">
        <f t="shared" si="166"/>
        <v>388.233</v>
      </c>
      <c r="AY288" s="79">
        <f t="shared" si="167"/>
        <v>382.02199999999999</v>
      </c>
      <c r="AZ288" s="79">
        <f t="shared" si="168"/>
        <v>1036.5730000000001</v>
      </c>
      <c r="BA288" s="79">
        <f t="shared" si="169"/>
        <v>4347.7280000000001</v>
      </c>
      <c r="BB288" s="79">
        <f t="shared" si="170"/>
        <v>10831.572</v>
      </c>
      <c r="BC288" s="79">
        <f t="shared" si="171"/>
        <v>3962.2460000000001</v>
      </c>
      <c r="BD288" s="79">
        <f t="shared" si="172"/>
        <v>144.05799999999999</v>
      </c>
      <c r="BE288" s="79">
        <f t="shared" si="173"/>
        <v>423.47</v>
      </c>
    </row>
    <row r="289" spans="1:57" x14ac:dyDescent="0.2">
      <c r="A289" s="9">
        <v>45231</v>
      </c>
      <c r="B289" s="87">
        <v>31995.382000000001</v>
      </c>
      <c r="C289" s="87">
        <v>422.03199999999998</v>
      </c>
      <c r="D289" s="87">
        <v>4308.201</v>
      </c>
      <c r="E289" s="87">
        <v>86.43</v>
      </c>
      <c r="F289" s="10">
        <f>SUM(B289:E289)</f>
        <v>36812.044999999998</v>
      </c>
      <c r="G289" s="87">
        <v>4102.018</v>
      </c>
      <c r="H289" s="87">
        <v>1076.9349999999999</v>
      </c>
      <c r="I289" s="87">
        <v>309.45400000000001</v>
      </c>
      <c r="J289" s="87">
        <v>1783.3219999999999</v>
      </c>
      <c r="K289" s="87">
        <v>2081.5219999999999</v>
      </c>
      <c r="L289" s="87">
        <v>1710.0740000000001</v>
      </c>
      <c r="M289" s="10">
        <f t="shared" si="175"/>
        <v>11063.325000000001</v>
      </c>
      <c r="N289" s="87">
        <v>3024.857</v>
      </c>
      <c r="O289" s="87">
        <v>2897.9960000000001</v>
      </c>
      <c r="P289" s="10">
        <f t="shared" si="174"/>
        <v>5922.8530000000001</v>
      </c>
      <c r="Q289" s="87">
        <v>254.92400000000001</v>
      </c>
      <c r="R289" s="87">
        <v>3588.6060000000002</v>
      </c>
      <c r="S289" s="87">
        <v>649.85599999999999</v>
      </c>
      <c r="T289" s="87">
        <v>287.64400000000001</v>
      </c>
      <c r="U289" s="87">
        <v>344.75799999999998</v>
      </c>
      <c r="V289" s="87">
        <v>1078.3209999999999</v>
      </c>
      <c r="W289" s="87">
        <v>4289.451</v>
      </c>
      <c r="X289" s="10">
        <f t="shared" si="148"/>
        <v>10493.560000000001</v>
      </c>
      <c r="Y289" s="87">
        <v>3654.989</v>
      </c>
      <c r="Z289" s="87">
        <v>149.80500000000001</v>
      </c>
      <c r="AA289" s="87">
        <v>548.77499999999998</v>
      </c>
      <c r="AB289" s="84">
        <f t="shared" si="149"/>
        <v>131003.40399999999</v>
      </c>
      <c r="AC289" s="12"/>
      <c r="AH289" s="84">
        <f t="shared" si="150"/>
        <v>131003.40399999999</v>
      </c>
      <c r="AI289" s="103">
        <f t="shared" si="151"/>
        <v>45231</v>
      </c>
      <c r="AJ289" s="79">
        <f t="shared" si="152"/>
        <v>36812.044999999998</v>
      </c>
      <c r="AK289" s="79">
        <f t="shared" si="153"/>
        <v>4102.018</v>
      </c>
      <c r="AL289" s="79">
        <f t="shared" si="154"/>
        <v>1076.9349999999999</v>
      </c>
      <c r="AM289" s="79">
        <f t="shared" si="155"/>
        <v>309.45400000000001</v>
      </c>
      <c r="AN289" s="79">
        <f t="shared" si="156"/>
        <v>1783.3219999999999</v>
      </c>
      <c r="AO289" s="79">
        <f t="shared" si="157"/>
        <v>2081.5219999999999</v>
      </c>
      <c r="AP289" s="79">
        <f t="shared" si="158"/>
        <v>1710.0740000000001</v>
      </c>
      <c r="AQ289" s="79">
        <f t="shared" si="159"/>
        <v>11063.325000000001</v>
      </c>
      <c r="AR289" s="79">
        <f t="shared" si="160"/>
        <v>3024.857</v>
      </c>
      <c r="AS289" s="79">
        <f t="shared" si="161"/>
        <v>2897.9960000000001</v>
      </c>
      <c r="AT289" s="79">
        <f t="shared" si="162"/>
        <v>5922.8530000000001</v>
      </c>
      <c r="AU289" s="79">
        <f t="shared" si="163"/>
        <v>254.92400000000001</v>
      </c>
      <c r="AV289" s="79">
        <f t="shared" si="164"/>
        <v>3588.6060000000002</v>
      </c>
      <c r="AW289" s="79">
        <f t="shared" si="165"/>
        <v>649.85599999999999</v>
      </c>
      <c r="AX289" s="79">
        <f t="shared" si="166"/>
        <v>287.64400000000001</v>
      </c>
      <c r="AY289" s="79">
        <f t="shared" si="167"/>
        <v>344.75799999999998</v>
      </c>
      <c r="AZ289" s="79">
        <f t="shared" si="168"/>
        <v>1078.3209999999999</v>
      </c>
      <c r="BA289" s="79">
        <f t="shared" si="169"/>
        <v>4289.451</v>
      </c>
      <c r="BB289" s="79">
        <f t="shared" si="170"/>
        <v>10493.560000000001</v>
      </c>
      <c r="BC289" s="79">
        <f t="shared" si="171"/>
        <v>3654.989</v>
      </c>
      <c r="BD289" s="79">
        <f t="shared" si="172"/>
        <v>149.80500000000001</v>
      </c>
      <c r="BE289" s="79">
        <f t="shared" si="173"/>
        <v>548.77499999999998</v>
      </c>
    </row>
    <row r="290" spans="1:57" x14ac:dyDescent="0.2">
      <c r="A290" s="9">
        <v>45261</v>
      </c>
      <c r="B290" s="87">
        <v>32085.512999999999</v>
      </c>
      <c r="C290" s="87">
        <v>402.47800000000001</v>
      </c>
      <c r="D290" s="87">
        <v>3902.04</v>
      </c>
      <c r="E290" s="87">
        <v>111.474</v>
      </c>
      <c r="F290" s="10">
        <f>SUM(B290:E290)</f>
        <v>36501.504999999997</v>
      </c>
      <c r="G290" s="87">
        <v>3792.665</v>
      </c>
      <c r="H290" s="87">
        <v>937.447</v>
      </c>
      <c r="I290" s="87">
        <v>348.57799999999997</v>
      </c>
      <c r="J290" s="87">
        <v>1762.789</v>
      </c>
      <c r="K290" s="87">
        <v>2168.6170000000002</v>
      </c>
      <c r="L290" s="87">
        <v>1521.768</v>
      </c>
      <c r="M290" s="10">
        <f t="shared" si="175"/>
        <v>10531.864000000001</v>
      </c>
      <c r="N290" s="87">
        <v>2939.8809999999999</v>
      </c>
      <c r="O290" s="87">
        <v>2511.5419999999999</v>
      </c>
      <c r="P290" s="10">
        <f t="shared" si="174"/>
        <v>5451.4229999999998</v>
      </c>
      <c r="Q290" s="87">
        <v>227.20400000000001</v>
      </c>
      <c r="R290" s="87">
        <v>3236.1750000000002</v>
      </c>
      <c r="S290" s="87">
        <v>649.67999999999995</v>
      </c>
      <c r="T290" s="87">
        <v>297.19</v>
      </c>
      <c r="U290" s="87">
        <v>349.36399999999998</v>
      </c>
      <c r="V290" s="87">
        <v>1093.24</v>
      </c>
      <c r="W290" s="87">
        <v>2693.71</v>
      </c>
      <c r="X290" s="10">
        <f t="shared" si="148"/>
        <v>8546.5629999999983</v>
      </c>
      <c r="Y290" s="87">
        <v>3725.2930000000001</v>
      </c>
      <c r="Z290" s="87">
        <v>145.91800000000001</v>
      </c>
      <c r="AA290" s="87">
        <v>533.47500000000002</v>
      </c>
      <c r="AB290" s="84">
        <f t="shared" si="149"/>
        <v>122472.198</v>
      </c>
      <c r="AC290" s="12"/>
      <c r="AH290" s="84">
        <f t="shared" si="150"/>
        <v>122472.198</v>
      </c>
      <c r="AI290" s="103">
        <f t="shared" si="151"/>
        <v>45261</v>
      </c>
      <c r="AJ290" s="79">
        <f t="shared" si="152"/>
        <v>36501.504999999997</v>
      </c>
      <c r="AK290" s="79">
        <f t="shared" si="153"/>
        <v>3792.665</v>
      </c>
      <c r="AL290" s="79">
        <f t="shared" si="154"/>
        <v>937.447</v>
      </c>
      <c r="AM290" s="79">
        <f t="shared" si="155"/>
        <v>348.57799999999997</v>
      </c>
      <c r="AN290" s="79">
        <f t="shared" si="156"/>
        <v>1762.789</v>
      </c>
      <c r="AO290" s="79">
        <f t="shared" si="157"/>
        <v>2168.6170000000002</v>
      </c>
      <c r="AP290" s="79">
        <f t="shared" si="158"/>
        <v>1521.768</v>
      </c>
      <c r="AQ290" s="79">
        <f t="shared" si="159"/>
        <v>10531.864000000001</v>
      </c>
      <c r="AR290" s="79">
        <f t="shared" si="160"/>
        <v>2939.8809999999999</v>
      </c>
      <c r="AS290" s="79">
        <f t="shared" si="161"/>
        <v>2511.5419999999999</v>
      </c>
      <c r="AT290" s="79">
        <f t="shared" si="162"/>
        <v>5451.4229999999998</v>
      </c>
      <c r="AU290" s="79">
        <f t="shared" si="163"/>
        <v>227.20400000000001</v>
      </c>
      <c r="AV290" s="79">
        <f t="shared" si="164"/>
        <v>3236.1750000000002</v>
      </c>
      <c r="AW290" s="79">
        <f t="shared" si="165"/>
        <v>649.67999999999995</v>
      </c>
      <c r="AX290" s="79">
        <f t="shared" si="166"/>
        <v>297.19</v>
      </c>
      <c r="AY290" s="79">
        <f t="shared" si="167"/>
        <v>349.36399999999998</v>
      </c>
      <c r="AZ290" s="79">
        <f t="shared" si="168"/>
        <v>1093.24</v>
      </c>
      <c r="BA290" s="79">
        <f t="shared" si="169"/>
        <v>2693.71</v>
      </c>
      <c r="BB290" s="79">
        <f t="shared" si="170"/>
        <v>8546.5629999999983</v>
      </c>
      <c r="BC290" s="79">
        <f t="shared" si="171"/>
        <v>3725.2930000000001</v>
      </c>
      <c r="BD290" s="79">
        <f t="shared" si="172"/>
        <v>145.91800000000001</v>
      </c>
      <c r="BE290" s="79">
        <f t="shared" si="173"/>
        <v>533.47500000000002</v>
      </c>
    </row>
    <row r="291" spans="1:57" s="6" customFormat="1" x14ac:dyDescent="0.2">
      <c r="A291" s="9">
        <v>45292</v>
      </c>
      <c r="B291" s="90">
        <v>34088.949999999997</v>
      </c>
      <c r="C291" s="90">
        <v>340.81400000000002</v>
      </c>
      <c r="D291" s="90">
        <v>3850.511</v>
      </c>
      <c r="E291" s="90">
        <v>65.376000000000005</v>
      </c>
      <c r="F291" s="10">
        <f t="shared" ref="F291:F308" si="176">SUM(B291:E291)</f>
        <v>38345.650999999991</v>
      </c>
      <c r="G291" s="90">
        <v>4008.7310000000002</v>
      </c>
      <c r="H291" s="90">
        <v>955.88699999999994</v>
      </c>
      <c r="I291" s="90">
        <v>278.03899999999999</v>
      </c>
      <c r="J291" s="90">
        <v>1851.9</v>
      </c>
      <c r="K291" s="90">
        <v>2302.9259999999999</v>
      </c>
      <c r="L291" s="90">
        <v>1639.4839999999999</v>
      </c>
      <c r="M291" s="10">
        <f t="shared" si="175"/>
        <v>11036.967000000001</v>
      </c>
      <c r="N291" s="90">
        <v>2904.5990000000002</v>
      </c>
      <c r="O291" s="90">
        <v>2802.5619999999999</v>
      </c>
      <c r="P291" s="10">
        <f t="shared" si="174"/>
        <v>5707.1610000000001</v>
      </c>
      <c r="Q291" s="90">
        <v>244.53</v>
      </c>
      <c r="R291" s="90">
        <v>3386.3960000000002</v>
      </c>
      <c r="S291" s="90">
        <v>725.726</v>
      </c>
      <c r="T291" s="90">
        <v>392.10899999999998</v>
      </c>
      <c r="U291" s="90">
        <v>386.83600000000001</v>
      </c>
      <c r="V291" s="90">
        <v>1161.5930000000001</v>
      </c>
      <c r="W291" s="90">
        <v>2893.2420000000002</v>
      </c>
      <c r="X291" s="10">
        <f t="shared" si="148"/>
        <v>9190.4320000000007</v>
      </c>
      <c r="Y291" s="90">
        <v>4151.9480000000003</v>
      </c>
      <c r="Z291" s="90">
        <v>131.12200000000001</v>
      </c>
      <c r="AA291" s="90">
        <v>655.21</v>
      </c>
      <c r="AB291" s="118">
        <f t="shared" si="149"/>
        <v>131578.51499999998</v>
      </c>
      <c r="AC291" s="12"/>
      <c r="AH291" s="118">
        <f t="shared" si="150"/>
        <v>131578.51499999998</v>
      </c>
      <c r="AI291" s="103">
        <f t="shared" si="151"/>
        <v>45292</v>
      </c>
      <c r="AJ291" s="79">
        <f t="shared" si="152"/>
        <v>38345.650999999991</v>
      </c>
      <c r="AK291" s="79">
        <f t="shared" si="153"/>
        <v>4008.7310000000002</v>
      </c>
      <c r="AL291" s="79">
        <f t="shared" si="154"/>
        <v>955.88699999999994</v>
      </c>
      <c r="AM291" s="79">
        <f t="shared" si="155"/>
        <v>278.03899999999999</v>
      </c>
      <c r="AN291" s="79">
        <f t="shared" si="156"/>
        <v>1851.9</v>
      </c>
      <c r="AO291" s="79">
        <f t="shared" si="157"/>
        <v>2302.9259999999999</v>
      </c>
      <c r="AP291" s="79">
        <f t="shared" si="158"/>
        <v>1639.4839999999999</v>
      </c>
      <c r="AQ291" s="79">
        <f t="shared" si="159"/>
        <v>11036.967000000001</v>
      </c>
      <c r="AR291" s="79">
        <f t="shared" si="160"/>
        <v>2904.5990000000002</v>
      </c>
      <c r="AS291" s="79">
        <f t="shared" si="161"/>
        <v>2802.5619999999999</v>
      </c>
      <c r="AT291" s="79">
        <f t="shared" si="162"/>
        <v>5707.1610000000001</v>
      </c>
      <c r="AU291" s="79">
        <f t="shared" si="163"/>
        <v>244.53</v>
      </c>
      <c r="AV291" s="79">
        <f t="shared" si="164"/>
        <v>3386.3960000000002</v>
      </c>
      <c r="AW291" s="79">
        <f t="shared" si="165"/>
        <v>725.726</v>
      </c>
      <c r="AX291" s="79">
        <f t="shared" si="166"/>
        <v>392.10899999999998</v>
      </c>
      <c r="AY291" s="79">
        <f t="shared" si="167"/>
        <v>386.83600000000001</v>
      </c>
      <c r="AZ291" s="79">
        <f t="shared" si="168"/>
        <v>1161.5930000000001</v>
      </c>
      <c r="BA291" s="79">
        <f t="shared" si="169"/>
        <v>2893.2420000000002</v>
      </c>
      <c r="BB291" s="79">
        <f t="shared" si="170"/>
        <v>9190.4320000000007</v>
      </c>
      <c r="BC291" s="79">
        <f t="shared" si="171"/>
        <v>4151.9480000000003</v>
      </c>
      <c r="BD291" s="79">
        <f t="shared" si="172"/>
        <v>131.12200000000001</v>
      </c>
      <c r="BE291" s="79">
        <f t="shared" si="173"/>
        <v>655.21</v>
      </c>
    </row>
    <row r="292" spans="1:57" x14ac:dyDescent="0.2">
      <c r="A292" s="9">
        <v>45323</v>
      </c>
      <c r="B292" s="87">
        <v>31996.548999999999</v>
      </c>
      <c r="C292" s="87">
        <v>558.54600000000005</v>
      </c>
      <c r="D292" s="87">
        <v>3568.6660000000002</v>
      </c>
      <c r="E292" s="87">
        <v>44.363</v>
      </c>
      <c r="F292" s="10">
        <f t="shared" si="176"/>
        <v>36168.123999999996</v>
      </c>
      <c r="G292" s="87">
        <v>3802.9340000000002</v>
      </c>
      <c r="H292" s="87">
        <v>879.85299999999995</v>
      </c>
      <c r="I292" s="87">
        <v>268.52100000000002</v>
      </c>
      <c r="J292" s="87">
        <v>1695.4390000000001</v>
      </c>
      <c r="K292" s="87">
        <v>2066.2759999999998</v>
      </c>
      <c r="L292" s="87">
        <v>1530.7840000000001</v>
      </c>
      <c r="M292" s="10">
        <f t="shared" si="175"/>
        <v>10243.807000000001</v>
      </c>
      <c r="N292" s="87">
        <v>2750.1469999999999</v>
      </c>
      <c r="O292" s="87">
        <v>2559.67</v>
      </c>
      <c r="P292" s="10">
        <f t="shared" si="174"/>
        <v>5309.817</v>
      </c>
      <c r="Q292" s="87">
        <v>202.28299999999999</v>
      </c>
      <c r="R292" s="87">
        <v>3136.8649999999998</v>
      </c>
      <c r="S292" s="87">
        <v>698.23299999999995</v>
      </c>
      <c r="T292" s="87">
        <v>359.41199999999998</v>
      </c>
      <c r="U292" s="87">
        <v>382.90300000000002</v>
      </c>
      <c r="V292" s="87">
        <v>1025.213</v>
      </c>
      <c r="W292" s="87">
        <v>2769.567</v>
      </c>
      <c r="X292" s="10">
        <f t="shared" si="148"/>
        <v>8574.4759999999987</v>
      </c>
      <c r="Y292" s="87">
        <v>3824.3270000000002</v>
      </c>
      <c r="Z292" s="87">
        <v>103.142</v>
      </c>
      <c r="AA292" s="87">
        <v>643.58199999999999</v>
      </c>
      <c r="AB292" s="118">
        <f t="shared" si="149"/>
        <v>122525.32059999999</v>
      </c>
      <c r="AC292" s="12"/>
      <c r="AH292" s="84">
        <f t="shared" si="150"/>
        <v>122525.32060000001</v>
      </c>
      <c r="AI292" s="103">
        <f t="shared" si="151"/>
        <v>45323</v>
      </c>
      <c r="AJ292" s="79">
        <f t="shared" si="152"/>
        <v>36168.123999999996</v>
      </c>
      <c r="AK292" s="79">
        <f t="shared" si="153"/>
        <v>3802.9340000000002</v>
      </c>
      <c r="AL292" s="79">
        <f t="shared" si="154"/>
        <v>879.85299999999995</v>
      </c>
      <c r="AM292" s="79">
        <f t="shared" si="155"/>
        <v>268.52100000000002</v>
      </c>
      <c r="AN292" s="79">
        <f t="shared" si="156"/>
        <v>1695.4390000000001</v>
      </c>
      <c r="AO292" s="79">
        <f t="shared" si="157"/>
        <v>2066.2759999999998</v>
      </c>
      <c r="AP292" s="79">
        <f t="shared" si="158"/>
        <v>1530.7840000000001</v>
      </c>
      <c r="AQ292" s="79">
        <f t="shared" si="159"/>
        <v>10243.807000000001</v>
      </c>
      <c r="AR292" s="79">
        <f t="shared" si="160"/>
        <v>2750.1469999999999</v>
      </c>
      <c r="AS292" s="79">
        <f t="shared" si="161"/>
        <v>2559.67</v>
      </c>
      <c r="AT292" s="79">
        <f t="shared" si="162"/>
        <v>5309.817</v>
      </c>
      <c r="AU292" s="79">
        <f t="shared" si="163"/>
        <v>202.28299999999999</v>
      </c>
      <c r="AV292" s="79">
        <f t="shared" si="164"/>
        <v>3136.8649999999998</v>
      </c>
      <c r="AW292" s="79">
        <f t="shared" si="165"/>
        <v>698.23299999999995</v>
      </c>
      <c r="AX292" s="79">
        <f t="shared" si="166"/>
        <v>359.41199999999998</v>
      </c>
      <c r="AY292" s="79">
        <f t="shared" si="167"/>
        <v>382.90300000000002</v>
      </c>
      <c r="AZ292" s="79">
        <f t="shared" si="168"/>
        <v>1025.213</v>
      </c>
      <c r="BA292" s="79">
        <f t="shared" si="169"/>
        <v>2769.567</v>
      </c>
      <c r="BB292" s="79">
        <f t="shared" si="170"/>
        <v>8574.4759999999987</v>
      </c>
      <c r="BC292" s="79">
        <f t="shared" si="171"/>
        <v>3824.3270000000002</v>
      </c>
      <c r="BD292" s="79">
        <f t="shared" si="172"/>
        <v>103.142</v>
      </c>
      <c r="BE292" s="79">
        <f t="shared" si="173"/>
        <v>643.58199999999999</v>
      </c>
    </row>
    <row r="293" spans="1:57" x14ac:dyDescent="0.2">
      <c r="A293" s="9">
        <v>45352</v>
      </c>
      <c r="B293" s="87">
        <v>31202.469000000001</v>
      </c>
      <c r="C293" s="87">
        <v>504.21800000000002</v>
      </c>
      <c r="D293" s="87">
        <v>3957.2040000000002</v>
      </c>
      <c r="E293" s="87">
        <v>131.73400000000001</v>
      </c>
      <c r="F293" s="10">
        <f t="shared" si="176"/>
        <v>35795.625</v>
      </c>
      <c r="G293" s="87">
        <v>4176.2650000000003</v>
      </c>
      <c r="H293" s="87">
        <v>873.34199999999998</v>
      </c>
      <c r="I293" s="87">
        <v>276.28399999999999</v>
      </c>
      <c r="J293" s="87">
        <v>2033.395</v>
      </c>
      <c r="K293" s="87">
        <v>1983.7360000000001</v>
      </c>
      <c r="L293" s="87">
        <v>1609.182</v>
      </c>
      <c r="M293" s="10">
        <f t="shared" si="175"/>
        <v>10952.204000000002</v>
      </c>
      <c r="N293" s="87">
        <v>2750.203</v>
      </c>
      <c r="O293" s="87">
        <v>2621.9119999999998</v>
      </c>
      <c r="P293" s="10">
        <f t="shared" si="174"/>
        <v>5372.1149999999998</v>
      </c>
      <c r="Q293" s="87">
        <v>236.85599999999999</v>
      </c>
      <c r="R293" s="87">
        <v>3169.65</v>
      </c>
      <c r="S293" s="87">
        <v>693.21199999999999</v>
      </c>
      <c r="T293" s="87">
        <v>387.245</v>
      </c>
      <c r="U293" s="87">
        <v>368.91899999999998</v>
      </c>
      <c r="V293" s="87">
        <v>1209.6300000000001</v>
      </c>
      <c r="W293" s="87">
        <v>2839.989</v>
      </c>
      <c r="X293" s="10">
        <f t="shared" si="148"/>
        <v>8905.5010000000002</v>
      </c>
      <c r="Y293" s="87">
        <v>3752.7559999999999</v>
      </c>
      <c r="Z293" s="87">
        <v>114.51600000000001</v>
      </c>
      <c r="AA293" s="87">
        <v>657.59699999999998</v>
      </c>
      <c r="AB293" s="118">
        <f t="shared" si="149"/>
        <v>123731.07060000001</v>
      </c>
      <c r="AC293" s="12"/>
      <c r="AH293" s="84">
        <f t="shared" si="150"/>
        <v>123731.07060000001</v>
      </c>
      <c r="AI293" s="103">
        <f t="shared" si="151"/>
        <v>45352</v>
      </c>
      <c r="AJ293" s="79">
        <f t="shared" si="152"/>
        <v>35795.625</v>
      </c>
      <c r="AK293" s="79">
        <f t="shared" si="153"/>
        <v>4176.2650000000003</v>
      </c>
      <c r="AL293" s="79">
        <f t="shared" si="154"/>
        <v>873.34199999999998</v>
      </c>
      <c r="AM293" s="79">
        <f t="shared" si="155"/>
        <v>276.28399999999999</v>
      </c>
      <c r="AN293" s="79">
        <f t="shared" si="156"/>
        <v>2033.395</v>
      </c>
      <c r="AO293" s="79">
        <f t="shared" si="157"/>
        <v>1983.7360000000001</v>
      </c>
      <c r="AP293" s="79">
        <f t="shared" si="158"/>
        <v>1609.182</v>
      </c>
      <c r="AQ293" s="79">
        <f t="shared" si="159"/>
        <v>10952.204000000002</v>
      </c>
      <c r="AR293" s="79">
        <f t="shared" si="160"/>
        <v>2750.203</v>
      </c>
      <c r="AS293" s="79">
        <f t="shared" si="161"/>
        <v>2621.9119999999998</v>
      </c>
      <c r="AT293" s="79">
        <f t="shared" si="162"/>
        <v>5372.1149999999998</v>
      </c>
      <c r="AU293" s="79">
        <f t="shared" si="163"/>
        <v>236.85599999999999</v>
      </c>
      <c r="AV293" s="79">
        <f t="shared" si="164"/>
        <v>3169.65</v>
      </c>
      <c r="AW293" s="79">
        <f t="shared" si="165"/>
        <v>693.21199999999999</v>
      </c>
      <c r="AX293" s="79">
        <f t="shared" si="166"/>
        <v>387.245</v>
      </c>
      <c r="AY293" s="79">
        <f t="shared" si="167"/>
        <v>368.91899999999998</v>
      </c>
      <c r="AZ293" s="79">
        <f t="shared" si="168"/>
        <v>1209.6300000000001</v>
      </c>
      <c r="BA293" s="79">
        <f t="shared" si="169"/>
        <v>2839.989</v>
      </c>
      <c r="BB293" s="79">
        <f t="shared" si="170"/>
        <v>8905.5010000000002</v>
      </c>
      <c r="BC293" s="79">
        <f t="shared" si="171"/>
        <v>3752.7559999999999</v>
      </c>
      <c r="BD293" s="79">
        <f t="shared" si="172"/>
        <v>114.51600000000001</v>
      </c>
      <c r="BE293" s="79">
        <f t="shared" si="173"/>
        <v>657.59699999999998</v>
      </c>
    </row>
    <row r="294" spans="1:57" x14ac:dyDescent="0.2">
      <c r="A294" s="9">
        <v>45383</v>
      </c>
      <c r="B294" s="87">
        <v>30763.397000000001</v>
      </c>
      <c r="C294" s="87">
        <v>327.17200000000003</v>
      </c>
      <c r="D294" s="87">
        <v>3649.1770000000001</v>
      </c>
      <c r="E294" s="87">
        <v>244.167</v>
      </c>
      <c r="F294" s="10">
        <f t="shared" si="176"/>
        <v>34983.913</v>
      </c>
      <c r="G294" s="87">
        <v>3859.2159999999999</v>
      </c>
      <c r="H294" s="87">
        <v>953.43200000000002</v>
      </c>
      <c r="I294" s="87">
        <v>288.24400000000003</v>
      </c>
      <c r="J294" s="87">
        <v>1817.8679999999999</v>
      </c>
      <c r="K294" s="87">
        <v>2168.0929999999998</v>
      </c>
      <c r="L294" s="87">
        <v>1615.579</v>
      </c>
      <c r="M294" s="10">
        <f t="shared" si="175"/>
        <v>10702.431999999999</v>
      </c>
      <c r="N294" s="87">
        <v>2763.788</v>
      </c>
      <c r="O294" s="87">
        <v>2468.6610000000001</v>
      </c>
      <c r="P294" s="10">
        <f t="shared" si="174"/>
        <v>5232.4490000000005</v>
      </c>
      <c r="Q294" s="87">
        <v>169.76400000000001</v>
      </c>
      <c r="R294" s="87">
        <v>3190.1170000000002</v>
      </c>
      <c r="S294" s="87">
        <v>613.41300000000001</v>
      </c>
      <c r="T294" s="87">
        <v>338.80500000000001</v>
      </c>
      <c r="U294" s="87">
        <v>364.536</v>
      </c>
      <c r="V294" s="87">
        <v>1051.066</v>
      </c>
      <c r="W294" s="87">
        <v>2810.1550000000002</v>
      </c>
      <c r="X294" s="10">
        <f t="shared" si="148"/>
        <v>8537.8559999999998</v>
      </c>
      <c r="Y294" s="87">
        <v>3821.9589999999998</v>
      </c>
      <c r="Z294" s="87">
        <v>77.185000000000002</v>
      </c>
      <c r="AA294" s="87">
        <v>573.80899999999997</v>
      </c>
      <c r="AB294" s="118">
        <f t="shared" si="149"/>
        <v>121195.37019999999</v>
      </c>
      <c r="AC294" s="12"/>
      <c r="AH294" s="84">
        <f t="shared" si="150"/>
        <v>121195.37019999998</v>
      </c>
      <c r="AI294" s="103">
        <f t="shared" si="151"/>
        <v>45383</v>
      </c>
      <c r="AJ294" s="79">
        <f t="shared" si="152"/>
        <v>34983.913</v>
      </c>
      <c r="AK294" s="79">
        <f t="shared" si="153"/>
        <v>3859.2159999999999</v>
      </c>
      <c r="AL294" s="79">
        <f t="shared" si="154"/>
        <v>953.43200000000002</v>
      </c>
      <c r="AM294" s="79">
        <f t="shared" si="155"/>
        <v>288.24400000000003</v>
      </c>
      <c r="AN294" s="79">
        <f t="shared" si="156"/>
        <v>1817.8679999999999</v>
      </c>
      <c r="AO294" s="79">
        <f t="shared" si="157"/>
        <v>2168.0929999999998</v>
      </c>
      <c r="AP294" s="79">
        <f t="shared" si="158"/>
        <v>1615.579</v>
      </c>
      <c r="AQ294" s="79">
        <f t="shared" si="159"/>
        <v>10702.431999999999</v>
      </c>
      <c r="AR294" s="79">
        <f t="shared" si="160"/>
        <v>2763.788</v>
      </c>
      <c r="AS294" s="79">
        <f t="shared" si="161"/>
        <v>2468.6610000000001</v>
      </c>
      <c r="AT294" s="79">
        <f t="shared" si="162"/>
        <v>5232.4490000000005</v>
      </c>
      <c r="AU294" s="79">
        <f t="shared" si="163"/>
        <v>169.76400000000001</v>
      </c>
      <c r="AV294" s="79">
        <f t="shared" si="164"/>
        <v>3190.1170000000002</v>
      </c>
      <c r="AW294" s="79">
        <f t="shared" si="165"/>
        <v>613.41300000000001</v>
      </c>
      <c r="AX294" s="79">
        <f t="shared" si="166"/>
        <v>338.80500000000001</v>
      </c>
      <c r="AY294" s="79">
        <f t="shared" si="167"/>
        <v>364.536</v>
      </c>
      <c r="AZ294" s="79">
        <f t="shared" si="168"/>
        <v>1051.066</v>
      </c>
      <c r="BA294" s="79">
        <f t="shared" si="169"/>
        <v>2810.1550000000002</v>
      </c>
      <c r="BB294" s="79">
        <f t="shared" si="170"/>
        <v>8537.8559999999998</v>
      </c>
      <c r="BC294" s="79">
        <f t="shared" si="171"/>
        <v>3821.9589999999998</v>
      </c>
      <c r="BD294" s="79">
        <f t="shared" si="172"/>
        <v>77.185000000000002</v>
      </c>
      <c r="BE294" s="79">
        <f t="shared" si="173"/>
        <v>573.80899999999997</v>
      </c>
    </row>
    <row r="295" spans="1:57" x14ac:dyDescent="0.2">
      <c r="A295" s="9">
        <v>45413</v>
      </c>
      <c r="B295" s="87">
        <v>35479.095999999998</v>
      </c>
      <c r="C295" s="87">
        <v>446.73599999999999</v>
      </c>
      <c r="D295" s="87">
        <v>3770.826</v>
      </c>
      <c r="E295" s="87">
        <v>60.192</v>
      </c>
      <c r="F295" s="10">
        <f t="shared" si="176"/>
        <v>39756.85</v>
      </c>
      <c r="G295" s="87">
        <v>4541.174</v>
      </c>
      <c r="H295" s="87">
        <v>1130.423</v>
      </c>
      <c r="I295" s="87">
        <v>318.08300000000003</v>
      </c>
      <c r="J295" s="87">
        <v>1942.2149999999999</v>
      </c>
      <c r="K295" s="87">
        <v>2959.4360000000001</v>
      </c>
      <c r="L295" s="87">
        <v>2019.86</v>
      </c>
      <c r="M295" s="10">
        <f t="shared" si="175"/>
        <v>12911.191000000001</v>
      </c>
      <c r="N295" s="87">
        <v>3147.1260000000002</v>
      </c>
      <c r="O295" s="87">
        <v>3082.2249999999999</v>
      </c>
      <c r="P295" s="10">
        <f t="shared" si="174"/>
        <v>6229.3510000000006</v>
      </c>
      <c r="Q295" s="87">
        <v>300.012</v>
      </c>
      <c r="R295" s="87">
        <v>4058.42</v>
      </c>
      <c r="S295" s="87">
        <v>835.12599999999998</v>
      </c>
      <c r="T295" s="87">
        <v>542.25900000000001</v>
      </c>
      <c r="U295" s="87">
        <v>484.34300000000002</v>
      </c>
      <c r="V295" s="87">
        <v>1437.288</v>
      </c>
      <c r="W295" s="87">
        <v>3080.4839999999999</v>
      </c>
      <c r="X295" s="10">
        <f t="shared" si="148"/>
        <v>10737.932000000001</v>
      </c>
      <c r="Y295" s="87">
        <v>4608.8559999999998</v>
      </c>
      <c r="Z295" s="87">
        <v>69.507999999999996</v>
      </c>
      <c r="AA295" s="87">
        <v>721.04200000000003</v>
      </c>
      <c r="AB295" s="118">
        <f t="shared" si="149"/>
        <v>145252.27160000001</v>
      </c>
      <c r="AC295" s="12"/>
      <c r="AH295" s="84">
        <f t="shared" si="150"/>
        <v>145252.27159999998</v>
      </c>
      <c r="AI295" s="103">
        <f t="shared" si="151"/>
        <v>45413</v>
      </c>
      <c r="AJ295" s="79">
        <f t="shared" si="152"/>
        <v>39756.85</v>
      </c>
      <c r="AK295" s="79">
        <f t="shared" si="153"/>
        <v>4541.174</v>
      </c>
      <c r="AL295" s="79">
        <f t="shared" si="154"/>
        <v>1130.423</v>
      </c>
      <c r="AM295" s="79">
        <f t="shared" si="155"/>
        <v>318.08300000000003</v>
      </c>
      <c r="AN295" s="79">
        <f t="shared" si="156"/>
        <v>1942.2149999999999</v>
      </c>
      <c r="AO295" s="79">
        <f t="shared" si="157"/>
        <v>2959.4360000000001</v>
      </c>
      <c r="AP295" s="79">
        <f t="shared" si="158"/>
        <v>2019.86</v>
      </c>
      <c r="AQ295" s="79">
        <f t="shared" si="159"/>
        <v>12911.191000000001</v>
      </c>
      <c r="AR295" s="79">
        <f t="shared" si="160"/>
        <v>3147.1260000000002</v>
      </c>
      <c r="AS295" s="79">
        <f t="shared" si="161"/>
        <v>3082.2249999999999</v>
      </c>
      <c r="AT295" s="79">
        <f t="shared" si="162"/>
        <v>6229.3510000000006</v>
      </c>
      <c r="AU295" s="79">
        <f t="shared" si="163"/>
        <v>300.012</v>
      </c>
      <c r="AV295" s="79">
        <f t="shared" si="164"/>
        <v>4058.42</v>
      </c>
      <c r="AW295" s="79">
        <f t="shared" si="165"/>
        <v>835.12599999999998</v>
      </c>
      <c r="AX295" s="79">
        <f t="shared" si="166"/>
        <v>542.25900000000001</v>
      </c>
      <c r="AY295" s="79">
        <f t="shared" si="167"/>
        <v>484.34300000000002</v>
      </c>
      <c r="AZ295" s="79">
        <f t="shared" si="168"/>
        <v>1437.288</v>
      </c>
      <c r="BA295" s="79">
        <f t="shared" si="169"/>
        <v>3080.4839999999999</v>
      </c>
      <c r="BB295" s="79">
        <f t="shared" si="170"/>
        <v>10737.932000000001</v>
      </c>
      <c r="BC295" s="79">
        <f t="shared" si="171"/>
        <v>4608.8559999999998</v>
      </c>
      <c r="BD295" s="79">
        <f t="shared" si="172"/>
        <v>69.507999999999996</v>
      </c>
      <c r="BE295" s="79">
        <f t="shared" si="173"/>
        <v>721.04200000000003</v>
      </c>
    </row>
    <row r="296" spans="1:57" x14ac:dyDescent="0.2">
      <c r="A296" s="9">
        <v>45444</v>
      </c>
      <c r="B296" s="87">
        <v>32058.697</v>
      </c>
      <c r="C296" s="87">
        <v>268.46899999999999</v>
      </c>
      <c r="D296" s="87">
        <v>4089.4090000000001</v>
      </c>
      <c r="E296" s="87">
        <v>111.328</v>
      </c>
      <c r="F296" s="10">
        <f t="shared" si="176"/>
        <v>36527.903000000006</v>
      </c>
      <c r="G296" s="87">
        <v>4017.8670000000002</v>
      </c>
      <c r="H296" s="87">
        <v>941.13400000000001</v>
      </c>
      <c r="I296" s="87">
        <v>317.69900000000001</v>
      </c>
      <c r="J296" s="87">
        <v>2013.7539999999999</v>
      </c>
      <c r="K296" s="87">
        <v>2431.683</v>
      </c>
      <c r="L296" s="87">
        <v>1820.75</v>
      </c>
      <c r="M296" s="10">
        <f t="shared" si="175"/>
        <v>11542.886999999999</v>
      </c>
      <c r="N296" s="87">
        <v>2751.634</v>
      </c>
      <c r="O296" s="87">
        <v>2672.2910000000002</v>
      </c>
      <c r="P296" s="10">
        <f t="shared" si="174"/>
        <v>5423.9250000000002</v>
      </c>
      <c r="Q296" s="87">
        <v>239.22499999999999</v>
      </c>
      <c r="R296" s="87">
        <v>3512.453</v>
      </c>
      <c r="S296" s="87">
        <v>742.43200000000002</v>
      </c>
      <c r="T296" s="87">
        <v>369.39800000000002</v>
      </c>
      <c r="U296" s="87">
        <v>458.15699999999998</v>
      </c>
      <c r="V296" s="87">
        <v>1265.4780000000001</v>
      </c>
      <c r="W296" s="87">
        <v>2762.203</v>
      </c>
      <c r="X296" s="10">
        <f t="shared" si="148"/>
        <v>9349.3459999999995</v>
      </c>
      <c r="Y296" s="87">
        <v>3468.8510000000001</v>
      </c>
      <c r="Z296" s="87">
        <v>77.106999999999999</v>
      </c>
      <c r="AA296" s="87">
        <v>451.51</v>
      </c>
      <c r="AB296" s="118">
        <f t="shared" si="149"/>
        <v>123618.43900000001</v>
      </c>
      <c r="AC296" s="12"/>
      <c r="AH296" s="84">
        <f t="shared" si="150"/>
        <v>123618.43900000001</v>
      </c>
      <c r="AI296" s="103">
        <f t="shared" si="151"/>
        <v>45444</v>
      </c>
      <c r="AJ296" s="79">
        <f t="shared" si="152"/>
        <v>36527.903000000006</v>
      </c>
      <c r="AK296" s="79">
        <f t="shared" si="153"/>
        <v>4017.8670000000002</v>
      </c>
      <c r="AL296" s="79">
        <f t="shared" si="154"/>
        <v>941.13400000000001</v>
      </c>
      <c r="AM296" s="79">
        <f t="shared" si="155"/>
        <v>317.69900000000001</v>
      </c>
      <c r="AN296" s="79">
        <f t="shared" si="156"/>
        <v>2013.7539999999999</v>
      </c>
      <c r="AO296" s="79">
        <f t="shared" si="157"/>
        <v>2431.683</v>
      </c>
      <c r="AP296" s="79">
        <f t="shared" si="158"/>
        <v>1820.75</v>
      </c>
      <c r="AQ296" s="79">
        <f t="shared" si="159"/>
        <v>11542.886999999999</v>
      </c>
      <c r="AR296" s="79">
        <f t="shared" si="160"/>
        <v>2751.634</v>
      </c>
      <c r="AS296" s="79">
        <f t="shared" si="161"/>
        <v>2672.2910000000002</v>
      </c>
      <c r="AT296" s="79">
        <f t="shared" si="162"/>
        <v>5423.9250000000002</v>
      </c>
      <c r="AU296" s="79">
        <f t="shared" si="163"/>
        <v>239.22499999999999</v>
      </c>
      <c r="AV296" s="79">
        <f t="shared" si="164"/>
        <v>3512.453</v>
      </c>
      <c r="AW296" s="79">
        <f t="shared" si="165"/>
        <v>742.43200000000002</v>
      </c>
      <c r="AX296" s="79">
        <f t="shared" si="166"/>
        <v>369.39800000000002</v>
      </c>
      <c r="AY296" s="79">
        <f t="shared" si="167"/>
        <v>458.15699999999998</v>
      </c>
      <c r="AZ296" s="79">
        <f t="shared" si="168"/>
        <v>1265.4780000000001</v>
      </c>
      <c r="BA296" s="79">
        <f t="shared" si="169"/>
        <v>2762.203</v>
      </c>
      <c r="BB296" s="79">
        <f t="shared" si="170"/>
        <v>9349.3459999999995</v>
      </c>
      <c r="BC296" s="79">
        <f t="shared" si="171"/>
        <v>3468.8510000000001</v>
      </c>
      <c r="BD296" s="79">
        <f t="shared" si="172"/>
        <v>77.106999999999999</v>
      </c>
      <c r="BE296" s="79">
        <f t="shared" si="173"/>
        <v>451.51</v>
      </c>
    </row>
    <row r="297" spans="1:57" x14ac:dyDescent="0.2">
      <c r="A297" s="9">
        <v>45474</v>
      </c>
      <c r="B297" s="87">
        <v>34300.148000000001</v>
      </c>
      <c r="C297" s="87">
        <v>408.89699999999999</v>
      </c>
      <c r="D297" s="87">
        <v>4662.723</v>
      </c>
      <c r="E297" s="87">
        <v>116.747</v>
      </c>
      <c r="F297" s="10">
        <f t="shared" si="176"/>
        <v>39488.514999999999</v>
      </c>
      <c r="G297" s="87">
        <v>4521.5479999999998</v>
      </c>
      <c r="H297" s="87">
        <v>1121.231</v>
      </c>
      <c r="I297" s="87">
        <v>340.82600000000002</v>
      </c>
      <c r="J297" s="87">
        <v>2017.124</v>
      </c>
      <c r="K297" s="87">
        <v>1976.6780000000001</v>
      </c>
      <c r="L297" s="87">
        <v>2041.0239999999999</v>
      </c>
      <c r="M297" s="10">
        <f t="shared" si="175"/>
        <v>12018.430999999999</v>
      </c>
      <c r="N297" s="87">
        <v>2945.1480000000001</v>
      </c>
      <c r="O297" s="87">
        <v>3052.3359999999998</v>
      </c>
      <c r="P297" s="10">
        <f t="shared" si="174"/>
        <v>5997.4840000000004</v>
      </c>
      <c r="Q297" s="87">
        <v>262.995</v>
      </c>
      <c r="R297" s="87">
        <v>3689.529</v>
      </c>
      <c r="S297" s="87">
        <v>729.09900000000005</v>
      </c>
      <c r="T297" s="87">
        <v>395.32600000000002</v>
      </c>
      <c r="U297" s="87">
        <v>382.85899999999998</v>
      </c>
      <c r="V297" s="87">
        <v>1190.2760000000001</v>
      </c>
      <c r="W297" s="87">
        <v>2994.6089999999999</v>
      </c>
      <c r="X297" s="10">
        <f t="shared" si="148"/>
        <v>9644.6929999999993</v>
      </c>
      <c r="Y297" s="87">
        <v>3710.4070000000002</v>
      </c>
      <c r="Z297" s="87">
        <v>71.537999999999997</v>
      </c>
      <c r="AA297" s="87">
        <v>512.31600000000003</v>
      </c>
      <c r="AB297" s="118">
        <f t="shared" si="149"/>
        <v>131042.87579999999</v>
      </c>
      <c r="AC297" s="12"/>
      <c r="AH297" s="84">
        <f t="shared" si="150"/>
        <v>131042.87579999999</v>
      </c>
      <c r="AI297" s="103">
        <f t="shared" si="151"/>
        <v>45474</v>
      </c>
      <c r="AJ297" s="79">
        <f t="shared" si="152"/>
        <v>39488.514999999999</v>
      </c>
      <c r="AK297" s="79">
        <f t="shared" si="153"/>
        <v>4521.5479999999998</v>
      </c>
      <c r="AL297" s="79">
        <f t="shared" si="154"/>
        <v>1121.231</v>
      </c>
      <c r="AM297" s="79">
        <f t="shared" si="155"/>
        <v>340.82600000000002</v>
      </c>
      <c r="AN297" s="79">
        <f t="shared" si="156"/>
        <v>2017.124</v>
      </c>
      <c r="AO297" s="79">
        <f t="shared" si="157"/>
        <v>1976.6780000000001</v>
      </c>
      <c r="AP297" s="79">
        <f t="shared" si="158"/>
        <v>2041.0239999999999</v>
      </c>
      <c r="AQ297" s="79">
        <f t="shared" si="159"/>
        <v>12018.430999999999</v>
      </c>
      <c r="AR297" s="79">
        <f t="shared" si="160"/>
        <v>2945.1480000000001</v>
      </c>
      <c r="AS297" s="79">
        <f t="shared" si="161"/>
        <v>3052.3359999999998</v>
      </c>
      <c r="AT297" s="79">
        <f t="shared" si="162"/>
        <v>5997.4840000000004</v>
      </c>
      <c r="AU297" s="79">
        <f t="shared" si="163"/>
        <v>262.995</v>
      </c>
      <c r="AV297" s="79">
        <f t="shared" si="164"/>
        <v>3689.529</v>
      </c>
      <c r="AW297" s="79">
        <f t="shared" si="165"/>
        <v>729.09900000000005</v>
      </c>
      <c r="AX297" s="79">
        <f t="shared" si="166"/>
        <v>395.32600000000002</v>
      </c>
      <c r="AY297" s="79">
        <f t="shared" si="167"/>
        <v>382.85899999999998</v>
      </c>
      <c r="AZ297" s="79">
        <f t="shared" si="168"/>
        <v>1190.2760000000001</v>
      </c>
      <c r="BA297" s="79">
        <f t="shared" si="169"/>
        <v>2994.6089999999999</v>
      </c>
      <c r="BB297" s="79">
        <f t="shared" si="170"/>
        <v>9644.6929999999993</v>
      </c>
      <c r="BC297" s="79">
        <f t="shared" si="171"/>
        <v>3710.4070000000002</v>
      </c>
      <c r="BD297" s="79">
        <f t="shared" si="172"/>
        <v>71.537999999999997</v>
      </c>
      <c r="BE297" s="79">
        <f t="shared" si="173"/>
        <v>512.31600000000003</v>
      </c>
    </row>
    <row r="298" spans="1:57" x14ac:dyDescent="0.2">
      <c r="A298" s="9">
        <v>45505</v>
      </c>
      <c r="B298" s="87">
        <v>33333.961000000003</v>
      </c>
      <c r="C298" s="87">
        <v>430.38200000000001</v>
      </c>
      <c r="D298" s="87">
        <v>4582.3100000000004</v>
      </c>
      <c r="E298" s="87">
        <v>74.013999999999996</v>
      </c>
      <c r="F298" s="10">
        <f t="shared" si="176"/>
        <v>38420.667000000001</v>
      </c>
      <c r="G298" s="87">
        <v>4419.2920000000004</v>
      </c>
      <c r="H298" s="87">
        <v>1121.944</v>
      </c>
      <c r="I298" s="87">
        <v>344.81200000000001</v>
      </c>
      <c r="J298" s="87">
        <v>1975.258</v>
      </c>
      <c r="K298" s="87">
        <v>2032.9690000000001</v>
      </c>
      <c r="L298" s="87">
        <v>1858.884</v>
      </c>
      <c r="M298" s="10">
        <f t="shared" si="175"/>
        <v>11753.159000000001</v>
      </c>
      <c r="N298" s="87">
        <v>3009.4520000000002</v>
      </c>
      <c r="O298" s="87">
        <v>2981.6379999999999</v>
      </c>
      <c r="P298" s="10">
        <f t="shared" si="174"/>
        <v>5991.09</v>
      </c>
      <c r="Q298" s="87">
        <v>246.18700000000001</v>
      </c>
      <c r="R298" s="87">
        <v>3435.9850000000001</v>
      </c>
      <c r="S298" s="87">
        <v>664.82799999999997</v>
      </c>
      <c r="T298" s="87">
        <v>379.09</v>
      </c>
      <c r="U298" s="87">
        <v>383.49700000000001</v>
      </c>
      <c r="V298" s="87">
        <v>1134.972</v>
      </c>
      <c r="W298" s="87">
        <v>2870.4</v>
      </c>
      <c r="X298" s="10">
        <f t="shared" si="148"/>
        <v>9114.9590000000007</v>
      </c>
      <c r="Y298" s="87">
        <v>3764.9749999999999</v>
      </c>
      <c r="Z298" s="87">
        <v>92.394000000000005</v>
      </c>
      <c r="AA298" s="87">
        <v>607.23800000000006</v>
      </c>
      <c r="AB298" s="118">
        <f t="shared" si="149"/>
        <v>128434.1014</v>
      </c>
      <c r="AC298" s="12"/>
      <c r="AH298" s="84">
        <f t="shared" si="150"/>
        <v>128434.1014</v>
      </c>
      <c r="AI298" s="103">
        <f t="shared" si="151"/>
        <v>45505</v>
      </c>
      <c r="AJ298" s="79">
        <f t="shared" si="152"/>
        <v>38420.667000000001</v>
      </c>
      <c r="AK298" s="79">
        <f t="shared" si="153"/>
        <v>4419.2920000000004</v>
      </c>
      <c r="AL298" s="79">
        <f t="shared" si="154"/>
        <v>1121.944</v>
      </c>
      <c r="AM298" s="79">
        <f t="shared" si="155"/>
        <v>344.81200000000001</v>
      </c>
      <c r="AN298" s="79">
        <f t="shared" si="156"/>
        <v>1975.258</v>
      </c>
      <c r="AO298" s="79">
        <f t="shared" si="157"/>
        <v>2032.9690000000001</v>
      </c>
      <c r="AP298" s="79">
        <f t="shared" si="158"/>
        <v>1858.884</v>
      </c>
      <c r="AQ298" s="79">
        <f t="shared" si="159"/>
        <v>11753.159000000001</v>
      </c>
      <c r="AR298" s="79">
        <f t="shared" si="160"/>
        <v>3009.4520000000002</v>
      </c>
      <c r="AS298" s="79">
        <f t="shared" si="161"/>
        <v>2981.6379999999999</v>
      </c>
      <c r="AT298" s="79">
        <f t="shared" si="162"/>
        <v>5991.09</v>
      </c>
      <c r="AU298" s="79">
        <f t="shared" si="163"/>
        <v>246.18700000000001</v>
      </c>
      <c r="AV298" s="79">
        <f t="shared" si="164"/>
        <v>3435.9850000000001</v>
      </c>
      <c r="AW298" s="79">
        <f t="shared" si="165"/>
        <v>664.82799999999997</v>
      </c>
      <c r="AX298" s="79">
        <f t="shared" si="166"/>
        <v>379.09</v>
      </c>
      <c r="AY298" s="79">
        <f t="shared" si="167"/>
        <v>383.49700000000001</v>
      </c>
      <c r="AZ298" s="79">
        <f t="shared" si="168"/>
        <v>1134.972</v>
      </c>
      <c r="BA298" s="79">
        <f t="shared" si="169"/>
        <v>2870.4</v>
      </c>
      <c r="BB298" s="79">
        <f t="shared" si="170"/>
        <v>9114.9590000000007</v>
      </c>
      <c r="BC298" s="79">
        <f t="shared" si="171"/>
        <v>3764.9749999999999</v>
      </c>
      <c r="BD298" s="79">
        <f t="shared" si="172"/>
        <v>92.394000000000005</v>
      </c>
      <c r="BE298" s="79">
        <f t="shared" si="173"/>
        <v>607.23800000000006</v>
      </c>
    </row>
    <row r="299" spans="1:57" x14ac:dyDescent="0.2">
      <c r="A299" s="9">
        <v>45536</v>
      </c>
      <c r="B299" s="87">
        <v>34980.712</v>
      </c>
      <c r="C299" s="87">
        <v>461.072</v>
      </c>
      <c r="D299" s="87">
        <v>4523.076</v>
      </c>
      <c r="E299" s="87">
        <v>16.141999999999999</v>
      </c>
      <c r="F299" s="10">
        <f t="shared" si="176"/>
        <v>39981.002</v>
      </c>
      <c r="G299" s="87">
        <v>4438.4309999999996</v>
      </c>
      <c r="H299" s="87">
        <v>1010.14</v>
      </c>
      <c r="I299" s="87">
        <v>307.13600000000002</v>
      </c>
      <c r="J299" s="87">
        <v>1996.4079999999999</v>
      </c>
      <c r="K299" s="87">
        <v>2067.8649999999998</v>
      </c>
      <c r="L299" s="87">
        <v>2152.5070000000001</v>
      </c>
      <c r="M299" s="10">
        <f t="shared" si="175"/>
        <v>11972.486999999999</v>
      </c>
      <c r="N299" s="87">
        <v>3056.7240000000002</v>
      </c>
      <c r="O299" s="87">
        <v>3050.056</v>
      </c>
      <c r="P299" s="10">
        <f t="shared" si="174"/>
        <v>6106.7800000000007</v>
      </c>
      <c r="Q299" s="87">
        <v>262.62099999999998</v>
      </c>
      <c r="R299" s="87">
        <v>3631.192</v>
      </c>
      <c r="S299" s="87">
        <v>723.57100000000003</v>
      </c>
      <c r="T299" s="87">
        <v>402.416</v>
      </c>
      <c r="U299" s="87">
        <v>424.01400000000001</v>
      </c>
      <c r="V299" s="87">
        <v>1081.2929999999999</v>
      </c>
      <c r="W299" s="87">
        <v>2624.529</v>
      </c>
      <c r="X299" s="10">
        <f t="shared" si="148"/>
        <v>9149.6360000000004</v>
      </c>
      <c r="Y299" s="87">
        <v>3889.982</v>
      </c>
      <c r="Z299" s="87">
        <v>128.869</v>
      </c>
      <c r="AA299" s="87">
        <v>679.43600000000004</v>
      </c>
      <c r="AB299" s="118">
        <f t="shared" si="149"/>
        <v>132051.45679999999</v>
      </c>
      <c r="AC299" s="12"/>
      <c r="AH299" s="84">
        <f t="shared" si="150"/>
        <v>132051.45679999999</v>
      </c>
      <c r="AI299" s="103">
        <f t="shared" si="151"/>
        <v>45536</v>
      </c>
      <c r="AJ299" s="79">
        <f t="shared" si="152"/>
        <v>39981.002</v>
      </c>
      <c r="AK299" s="79">
        <f t="shared" si="153"/>
        <v>4438.4309999999996</v>
      </c>
      <c r="AL299" s="79">
        <f t="shared" si="154"/>
        <v>1010.14</v>
      </c>
      <c r="AM299" s="79">
        <f t="shared" si="155"/>
        <v>307.13600000000002</v>
      </c>
      <c r="AN299" s="79">
        <f t="shared" si="156"/>
        <v>1996.4079999999999</v>
      </c>
      <c r="AO299" s="79">
        <f t="shared" si="157"/>
        <v>2067.8649999999998</v>
      </c>
      <c r="AP299" s="79">
        <f t="shared" si="158"/>
        <v>2152.5070000000001</v>
      </c>
      <c r="AQ299" s="79">
        <f t="shared" si="159"/>
        <v>11972.486999999999</v>
      </c>
      <c r="AR299" s="79">
        <f t="shared" si="160"/>
        <v>3056.7240000000002</v>
      </c>
      <c r="AS299" s="79">
        <f t="shared" si="161"/>
        <v>3050.056</v>
      </c>
      <c r="AT299" s="79">
        <f t="shared" si="162"/>
        <v>6106.7800000000007</v>
      </c>
      <c r="AU299" s="79">
        <f t="shared" si="163"/>
        <v>262.62099999999998</v>
      </c>
      <c r="AV299" s="79">
        <f t="shared" si="164"/>
        <v>3631.192</v>
      </c>
      <c r="AW299" s="79">
        <f t="shared" si="165"/>
        <v>723.57100000000003</v>
      </c>
      <c r="AX299" s="79">
        <f t="shared" si="166"/>
        <v>402.416</v>
      </c>
      <c r="AY299" s="79">
        <f t="shared" si="167"/>
        <v>424.01400000000001</v>
      </c>
      <c r="AZ299" s="79">
        <f t="shared" si="168"/>
        <v>1081.2929999999999</v>
      </c>
      <c r="BA299" s="79">
        <f t="shared" si="169"/>
        <v>2624.529</v>
      </c>
      <c r="BB299" s="79">
        <f t="shared" si="170"/>
        <v>9149.6360000000004</v>
      </c>
      <c r="BC299" s="79">
        <f t="shared" si="171"/>
        <v>3889.982</v>
      </c>
      <c r="BD299" s="79">
        <f t="shared" si="172"/>
        <v>128.869</v>
      </c>
      <c r="BE299" s="79">
        <f t="shared" si="173"/>
        <v>679.43600000000004</v>
      </c>
    </row>
    <row r="300" spans="1:57" x14ac:dyDescent="0.2">
      <c r="A300" s="9">
        <v>45566</v>
      </c>
      <c r="B300" s="87">
        <v>33056.578000000001</v>
      </c>
      <c r="C300" s="87">
        <v>264.20800000000003</v>
      </c>
      <c r="D300" s="87">
        <v>3784.4349999999999</v>
      </c>
      <c r="E300" s="87">
        <v>53.526000000000003</v>
      </c>
      <c r="F300" s="10">
        <f t="shared" si="176"/>
        <v>37158.746999999996</v>
      </c>
      <c r="G300" s="87">
        <v>3953.2069999999999</v>
      </c>
      <c r="H300" s="87">
        <v>990.56600000000003</v>
      </c>
      <c r="I300" s="87">
        <v>225.48699999999999</v>
      </c>
      <c r="J300" s="87">
        <v>1947.693</v>
      </c>
      <c r="K300" s="87">
        <v>2356.473</v>
      </c>
      <c r="L300" s="87">
        <v>1869.1659999999999</v>
      </c>
      <c r="M300" s="10">
        <f t="shared" si="175"/>
        <v>11342.591999999999</v>
      </c>
      <c r="N300" s="87">
        <v>2786.8180000000002</v>
      </c>
      <c r="O300" s="87">
        <v>2702.8670000000002</v>
      </c>
      <c r="P300" s="10">
        <f t="shared" si="174"/>
        <v>5489.6850000000004</v>
      </c>
      <c r="Q300" s="87">
        <v>216.32400000000001</v>
      </c>
      <c r="R300" s="87">
        <v>3203.3020000000001</v>
      </c>
      <c r="S300" s="87">
        <v>651.76800000000003</v>
      </c>
      <c r="T300" s="87">
        <v>394.53199999999998</v>
      </c>
      <c r="U300" s="87">
        <v>391.79399999999998</v>
      </c>
      <c r="V300" s="87">
        <v>1179.144</v>
      </c>
      <c r="W300" s="87">
        <v>2230.6590000000001</v>
      </c>
      <c r="X300" s="10">
        <f t="shared" si="148"/>
        <v>8267.523000000001</v>
      </c>
      <c r="Y300" s="87">
        <v>3598.9749999999999</v>
      </c>
      <c r="Z300" s="87">
        <v>108.252</v>
      </c>
      <c r="AA300" s="87">
        <v>659.04399999999998</v>
      </c>
      <c r="AB300" s="118">
        <f t="shared" si="149"/>
        <v>121612.43819999999</v>
      </c>
      <c r="AC300" s="12"/>
      <c r="AH300" s="84">
        <f t="shared" si="150"/>
        <v>121612.43819999999</v>
      </c>
      <c r="AI300" s="103">
        <f t="shared" si="151"/>
        <v>45566</v>
      </c>
      <c r="AJ300" s="79">
        <f t="shared" si="152"/>
        <v>37158.746999999996</v>
      </c>
      <c r="AK300" s="79">
        <f t="shared" si="153"/>
        <v>3953.2069999999999</v>
      </c>
      <c r="AL300" s="79">
        <f t="shared" si="154"/>
        <v>990.56600000000003</v>
      </c>
      <c r="AM300" s="79">
        <f t="shared" si="155"/>
        <v>225.48699999999999</v>
      </c>
      <c r="AN300" s="79">
        <f t="shared" si="156"/>
        <v>1947.693</v>
      </c>
      <c r="AO300" s="79">
        <f t="shared" si="157"/>
        <v>2356.473</v>
      </c>
      <c r="AP300" s="79">
        <f t="shared" si="158"/>
        <v>1869.1659999999999</v>
      </c>
      <c r="AQ300" s="79">
        <f t="shared" si="159"/>
        <v>11342.591999999999</v>
      </c>
      <c r="AR300" s="79">
        <f t="shared" si="160"/>
        <v>2786.8180000000002</v>
      </c>
      <c r="AS300" s="79">
        <f t="shared" si="161"/>
        <v>2702.8670000000002</v>
      </c>
      <c r="AT300" s="79">
        <f t="shared" si="162"/>
        <v>5489.6850000000004</v>
      </c>
      <c r="AU300" s="79">
        <f t="shared" si="163"/>
        <v>216.32400000000001</v>
      </c>
      <c r="AV300" s="79">
        <f t="shared" si="164"/>
        <v>3203.3020000000001</v>
      </c>
      <c r="AW300" s="79">
        <f t="shared" si="165"/>
        <v>651.76800000000003</v>
      </c>
      <c r="AX300" s="79">
        <f t="shared" si="166"/>
        <v>394.53199999999998</v>
      </c>
      <c r="AY300" s="79">
        <f t="shared" si="167"/>
        <v>391.79399999999998</v>
      </c>
      <c r="AZ300" s="79">
        <f t="shared" si="168"/>
        <v>1179.144</v>
      </c>
      <c r="BA300" s="79">
        <f t="shared" si="169"/>
        <v>2230.6590000000001</v>
      </c>
      <c r="BB300" s="79">
        <f t="shared" si="170"/>
        <v>8267.523000000001</v>
      </c>
      <c r="BC300" s="79">
        <f t="shared" si="171"/>
        <v>3598.9749999999999</v>
      </c>
      <c r="BD300" s="79">
        <f t="shared" si="172"/>
        <v>108.252</v>
      </c>
      <c r="BE300" s="79">
        <f t="shared" si="173"/>
        <v>659.04399999999998</v>
      </c>
    </row>
    <row r="301" spans="1:57" x14ac:dyDescent="0.2">
      <c r="A301" s="9">
        <v>45597</v>
      </c>
      <c r="B301" s="87">
        <v>31653.25</v>
      </c>
      <c r="C301" s="87">
        <v>95.340999999999994</v>
      </c>
      <c r="D301" s="87">
        <v>3639.895</v>
      </c>
      <c r="E301" s="87">
        <v>63.417000000000002</v>
      </c>
      <c r="F301" s="10">
        <f t="shared" si="176"/>
        <v>35451.902999999998</v>
      </c>
      <c r="G301" s="87">
        <v>4176.2370000000001</v>
      </c>
      <c r="H301" s="87">
        <v>1055.95</v>
      </c>
      <c r="I301" s="87">
        <v>251.114</v>
      </c>
      <c r="J301" s="87">
        <v>1742.335</v>
      </c>
      <c r="K301" s="87">
        <v>2147.13</v>
      </c>
      <c r="L301" s="87">
        <v>1845.212</v>
      </c>
      <c r="M301" s="10">
        <f t="shared" si="175"/>
        <v>11217.977999999999</v>
      </c>
      <c r="N301" s="87">
        <v>2879.68</v>
      </c>
      <c r="O301" s="87">
        <v>2800.0929999999998</v>
      </c>
      <c r="P301" s="10">
        <f t="shared" si="174"/>
        <v>5679.7729999999992</v>
      </c>
      <c r="Q301" s="87">
        <v>252.07599999999999</v>
      </c>
      <c r="R301" s="87">
        <v>3250.5349999999999</v>
      </c>
      <c r="S301" s="87">
        <v>675.16499999999996</v>
      </c>
      <c r="T301" s="87">
        <v>381.64800000000002</v>
      </c>
      <c r="U301" s="87">
        <v>359.71100000000001</v>
      </c>
      <c r="V301" s="87">
        <v>1150.9960000000001</v>
      </c>
      <c r="W301" s="87">
        <v>2798.5509999999999</v>
      </c>
      <c r="X301" s="10">
        <f t="shared" si="148"/>
        <v>8868.6820000000007</v>
      </c>
      <c r="Y301" s="87">
        <v>3516.779</v>
      </c>
      <c r="Z301" s="87">
        <v>79.227000000000004</v>
      </c>
      <c r="AA301" s="87">
        <v>570.89800000000002</v>
      </c>
      <c r="AB301" s="118">
        <f t="shared" si="149"/>
        <v>121216.0524</v>
      </c>
      <c r="AC301" s="12"/>
      <c r="AH301" s="84">
        <f t="shared" si="150"/>
        <v>0</v>
      </c>
      <c r="AI301" s="103"/>
      <c r="AJ301" s="79"/>
      <c r="AK301" s="79"/>
      <c r="AL301" s="79"/>
      <c r="AM301" s="79"/>
      <c r="AN301" s="79"/>
      <c r="AO301" s="79"/>
      <c r="AP301" s="79"/>
      <c r="AQ301" s="79"/>
      <c r="AR301" s="79"/>
      <c r="AS301" s="79"/>
      <c r="AT301" s="79"/>
      <c r="AU301" s="79"/>
      <c r="AV301" s="79"/>
      <c r="AW301" s="79"/>
      <c r="AX301" s="79"/>
      <c r="AY301" s="79"/>
      <c r="AZ301" s="79"/>
      <c r="BA301" s="79"/>
      <c r="BB301" s="79"/>
      <c r="BC301" s="79"/>
      <c r="BD301" s="79"/>
      <c r="BE301" s="79"/>
    </row>
    <row r="302" spans="1:57" x14ac:dyDescent="0.2">
      <c r="A302" s="9">
        <v>45627</v>
      </c>
      <c r="B302" s="87">
        <v>33963.103000000003</v>
      </c>
      <c r="C302" s="87">
        <v>560.91399999999999</v>
      </c>
      <c r="D302" s="87">
        <v>4266.9129999999996</v>
      </c>
      <c r="E302" s="87">
        <v>48.095999999999997</v>
      </c>
      <c r="F302" s="10">
        <f t="shared" si="176"/>
        <v>38839.025999999998</v>
      </c>
      <c r="G302" s="87">
        <v>4068.415</v>
      </c>
      <c r="H302" s="87">
        <v>997.11099999999999</v>
      </c>
      <c r="I302" s="87">
        <v>330.68099999999998</v>
      </c>
      <c r="J302" s="87">
        <v>1866.3679999999999</v>
      </c>
      <c r="K302" s="87">
        <v>2595.9349999999999</v>
      </c>
      <c r="L302" s="87">
        <v>1704.2670000000001</v>
      </c>
      <c r="M302" s="10">
        <f t="shared" si="175"/>
        <v>11562.776999999998</v>
      </c>
      <c r="N302" s="87">
        <v>3025.761</v>
      </c>
      <c r="O302" s="87">
        <v>3007.6610000000001</v>
      </c>
      <c r="P302" s="10">
        <f t="shared" si="174"/>
        <v>6033.4220000000005</v>
      </c>
      <c r="Q302" s="87">
        <v>273.209</v>
      </c>
      <c r="R302" s="87">
        <v>3443.386</v>
      </c>
      <c r="S302" s="87">
        <v>704.76900000000001</v>
      </c>
      <c r="T302" s="87">
        <v>393.71100000000001</v>
      </c>
      <c r="U302" s="87">
        <v>405.947</v>
      </c>
      <c r="V302" s="87">
        <v>1300.848</v>
      </c>
      <c r="W302" s="87">
        <v>2874.1559999999999</v>
      </c>
      <c r="X302" s="10">
        <f t="shared" si="148"/>
        <v>9396.0259999999998</v>
      </c>
      <c r="Y302" s="87">
        <v>4054.366</v>
      </c>
      <c r="Z302" s="87">
        <v>95.935000000000002</v>
      </c>
      <c r="AA302" s="87">
        <v>628.96299999999997</v>
      </c>
      <c r="AB302" s="118">
        <f t="shared" si="149"/>
        <v>132504.17139999999</v>
      </c>
      <c r="AC302" s="12"/>
      <c r="AH302" s="84">
        <f t="shared" si="150"/>
        <v>0</v>
      </c>
      <c r="AI302" s="103"/>
      <c r="AJ302" s="79"/>
      <c r="AK302" s="79"/>
      <c r="AL302" s="79"/>
      <c r="AM302" s="79"/>
      <c r="AN302" s="79"/>
      <c r="AO302" s="79"/>
      <c r="AP302" s="79"/>
      <c r="AQ302" s="79"/>
      <c r="AR302" s="79"/>
      <c r="AS302" s="79"/>
      <c r="AT302" s="79"/>
      <c r="AU302" s="79"/>
      <c r="AV302" s="79"/>
      <c r="AW302" s="79"/>
      <c r="AX302" s="79"/>
      <c r="AY302" s="79"/>
      <c r="AZ302" s="79"/>
      <c r="BA302" s="79"/>
      <c r="BB302" s="79"/>
      <c r="BC302" s="79"/>
      <c r="BD302" s="79"/>
      <c r="BE302" s="79"/>
    </row>
    <row r="303" spans="1:57" x14ac:dyDescent="0.2">
      <c r="A303" s="9">
        <v>45658</v>
      </c>
      <c r="B303" s="129">
        <v>35874</v>
      </c>
      <c r="C303" s="131">
        <v>482</v>
      </c>
      <c r="D303" s="129">
        <v>3965</v>
      </c>
      <c r="E303" s="131">
        <v>48</v>
      </c>
      <c r="F303" s="10">
        <f t="shared" si="176"/>
        <v>40369</v>
      </c>
      <c r="G303" s="126">
        <v>4227</v>
      </c>
      <c r="H303" s="132">
        <v>898</v>
      </c>
      <c r="I303" s="132">
        <v>292</v>
      </c>
      <c r="J303" s="126">
        <v>1829</v>
      </c>
      <c r="K303" s="126">
        <v>2551</v>
      </c>
      <c r="L303" s="126">
        <v>1698</v>
      </c>
      <c r="M303" s="10">
        <f t="shared" si="175"/>
        <v>11495</v>
      </c>
      <c r="N303" s="129">
        <v>2934</v>
      </c>
      <c r="O303" s="129">
        <v>2785</v>
      </c>
      <c r="P303" s="10">
        <f t="shared" si="174"/>
        <v>5719</v>
      </c>
      <c r="Q303" s="131">
        <v>259</v>
      </c>
      <c r="R303" s="129">
        <v>3326</v>
      </c>
      <c r="S303" s="131">
        <v>720</v>
      </c>
      <c r="T303" s="131">
        <v>383</v>
      </c>
      <c r="U303" s="131">
        <v>381</v>
      </c>
      <c r="V303" s="129">
        <v>1075</v>
      </c>
      <c r="W303" s="129">
        <v>2983</v>
      </c>
      <c r="X303" s="10">
        <f t="shared" si="148"/>
        <v>9127</v>
      </c>
      <c r="Y303" s="129">
        <v>3949</v>
      </c>
      <c r="Z303" s="131">
        <v>88</v>
      </c>
      <c r="AA303" s="131">
        <v>693</v>
      </c>
      <c r="AB303" s="130">
        <f t="shared" si="149"/>
        <v>131671.4</v>
      </c>
      <c r="AC303" s="12"/>
      <c r="AH303" s="84">
        <f t="shared" si="150"/>
        <v>0</v>
      </c>
      <c r="AI303" s="103"/>
      <c r="AJ303" s="79"/>
      <c r="AK303" s="79"/>
      <c r="AL303" s="79"/>
      <c r="AM303" s="79"/>
      <c r="AN303" s="79"/>
      <c r="AO303" s="79"/>
      <c r="AP303" s="79"/>
      <c r="AQ303" s="79"/>
      <c r="AR303" s="79"/>
      <c r="AS303" s="79"/>
      <c r="AT303" s="79"/>
      <c r="AU303" s="79"/>
      <c r="AV303" s="79"/>
      <c r="AW303" s="79"/>
      <c r="AX303" s="79"/>
      <c r="AY303" s="79"/>
      <c r="AZ303" s="79"/>
      <c r="BA303" s="79"/>
      <c r="BB303" s="79"/>
      <c r="BC303" s="79"/>
      <c r="BD303" s="79"/>
      <c r="BE303" s="79"/>
    </row>
    <row r="304" spans="1:57" x14ac:dyDescent="0.2">
      <c r="A304" s="9">
        <v>45689</v>
      </c>
      <c r="B304" s="129">
        <v>31050</v>
      </c>
      <c r="C304" s="131">
        <v>380</v>
      </c>
      <c r="D304" s="129">
        <v>3494</v>
      </c>
      <c r="E304" s="131">
        <v>61</v>
      </c>
      <c r="F304" s="10">
        <f t="shared" si="176"/>
        <v>34985</v>
      </c>
      <c r="G304" s="126">
        <v>4297</v>
      </c>
      <c r="H304" s="132">
        <v>852</v>
      </c>
      <c r="I304" s="132">
        <v>266</v>
      </c>
      <c r="J304" s="126">
        <v>1996</v>
      </c>
      <c r="K304" s="126">
        <v>2043</v>
      </c>
      <c r="L304" s="126">
        <v>1546</v>
      </c>
      <c r="M304" s="10">
        <f t="shared" si="175"/>
        <v>11000</v>
      </c>
      <c r="N304" s="129">
        <v>2719</v>
      </c>
      <c r="O304" s="129">
        <v>2493</v>
      </c>
      <c r="P304" s="10">
        <f t="shared" si="174"/>
        <v>5212</v>
      </c>
      <c r="Q304" s="131">
        <v>249</v>
      </c>
      <c r="R304" s="129">
        <v>3119</v>
      </c>
      <c r="S304" s="131">
        <v>731</v>
      </c>
      <c r="T304" s="131">
        <v>391</v>
      </c>
      <c r="U304" s="131">
        <v>370</v>
      </c>
      <c r="V304" s="129">
        <v>1049</v>
      </c>
      <c r="W304" s="129">
        <v>2749</v>
      </c>
      <c r="X304" s="10">
        <f t="shared" si="148"/>
        <v>8658</v>
      </c>
      <c r="Y304" s="129">
        <v>3602</v>
      </c>
      <c r="Z304" s="131">
        <v>216</v>
      </c>
      <c r="AA304" s="131">
        <v>680</v>
      </c>
      <c r="AB304" s="130">
        <f t="shared" si="149"/>
        <v>121415</v>
      </c>
      <c r="AC304" s="12"/>
      <c r="AH304" s="84">
        <f t="shared" si="150"/>
        <v>0</v>
      </c>
      <c r="AI304" s="103"/>
      <c r="AJ304" s="79"/>
      <c r="AK304" s="79"/>
      <c r="AL304" s="79"/>
      <c r="AM304" s="79"/>
      <c r="AN304" s="79"/>
      <c r="AO304" s="79"/>
      <c r="AP304" s="79"/>
      <c r="AQ304" s="79"/>
      <c r="AR304" s="79"/>
      <c r="AS304" s="79"/>
      <c r="AT304" s="79"/>
      <c r="AU304" s="79"/>
      <c r="AV304" s="79"/>
      <c r="AW304" s="79"/>
      <c r="AX304" s="79"/>
      <c r="AY304" s="79"/>
      <c r="AZ304" s="79"/>
      <c r="BA304" s="79"/>
      <c r="BB304" s="79"/>
      <c r="BC304" s="79"/>
      <c r="BD304" s="79"/>
      <c r="BE304" s="79"/>
    </row>
    <row r="305" spans="1:57" x14ac:dyDescent="0.2">
      <c r="A305" s="9">
        <v>45717</v>
      </c>
      <c r="B305" s="129">
        <v>31454</v>
      </c>
      <c r="C305" s="131">
        <v>402</v>
      </c>
      <c r="D305" s="129">
        <v>3964</v>
      </c>
      <c r="E305" s="131">
        <v>54</v>
      </c>
      <c r="F305" s="10">
        <f t="shared" si="176"/>
        <v>35874</v>
      </c>
      <c r="G305" s="126">
        <v>4257</v>
      </c>
      <c r="H305" s="132">
        <v>842</v>
      </c>
      <c r="I305" s="132">
        <v>271</v>
      </c>
      <c r="J305" s="126">
        <v>1804</v>
      </c>
      <c r="K305" s="126">
        <v>2411</v>
      </c>
      <c r="L305" s="126">
        <v>1524</v>
      </c>
      <c r="M305" s="10">
        <f t="shared" si="175"/>
        <v>11109</v>
      </c>
      <c r="N305" s="129">
        <v>2745</v>
      </c>
      <c r="O305" s="129">
        <v>2420</v>
      </c>
      <c r="P305" s="10">
        <f t="shared" si="174"/>
        <v>5165</v>
      </c>
      <c r="Q305" s="131">
        <v>274</v>
      </c>
      <c r="R305" s="129">
        <v>3064</v>
      </c>
      <c r="S305" s="131">
        <v>658</v>
      </c>
      <c r="T305" s="131">
        <v>368</v>
      </c>
      <c r="U305" s="131">
        <v>273</v>
      </c>
      <c r="V305" s="129">
        <v>1118</v>
      </c>
      <c r="W305" s="129">
        <v>2809</v>
      </c>
      <c r="X305" s="10">
        <f t="shared" si="148"/>
        <v>8564</v>
      </c>
      <c r="Y305" s="129">
        <v>3802</v>
      </c>
      <c r="Z305" s="131">
        <v>123</v>
      </c>
      <c r="AA305" s="131">
        <v>762</v>
      </c>
      <c r="AB305" s="130">
        <f t="shared" si="149"/>
        <v>123100.6</v>
      </c>
      <c r="AC305" s="12"/>
      <c r="AH305" s="84">
        <f t="shared" si="150"/>
        <v>0</v>
      </c>
      <c r="AI305" s="103"/>
      <c r="AJ305" s="79"/>
      <c r="AK305" s="79"/>
      <c r="AL305" s="79"/>
      <c r="AM305" s="79"/>
      <c r="AN305" s="79"/>
      <c r="AO305" s="79"/>
      <c r="AP305" s="79"/>
      <c r="AQ305" s="79"/>
      <c r="AR305" s="79"/>
      <c r="AS305" s="79"/>
      <c r="AT305" s="79"/>
      <c r="AU305" s="79"/>
      <c r="AV305" s="79"/>
      <c r="AW305" s="79"/>
      <c r="AX305" s="79"/>
      <c r="AY305" s="79"/>
      <c r="AZ305" s="79"/>
      <c r="BA305" s="79"/>
      <c r="BB305" s="79"/>
      <c r="BC305" s="79"/>
      <c r="BD305" s="79"/>
      <c r="BE305" s="79"/>
    </row>
    <row r="306" spans="1:57" x14ac:dyDescent="0.2">
      <c r="A306" s="9">
        <v>45748</v>
      </c>
      <c r="B306" s="129">
        <v>34467</v>
      </c>
      <c r="C306" s="131">
        <v>249</v>
      </c>
      <c r="D306" s="129">
        <v>4487</v>
      </c>
      <c r="E306" s="131">
        <v>94</v>
      </c>
      <c r="F306" s="10">
        <f t="shared" si="176"/>
        <v>39297</v>
      </c>
      <c r="G306" s="126">
        <v>4373</v>
      </c>
      <c r="H306" s="126">
        <v>1035</v>
      </c>
      <c r="I306" s="132">
        <v>295</v>
      </c>
      <c r="J306" s="126">
        <v>1815</v>
      </c>
      <c r="K306" s="126">
        <v>2566</v>
      </c>
      <c r="L306" s="126">
        <v>1862</v>
      </c>
      <c r="M306" s="10">
        <f t="shared" si="175"/>
        <v>11946</v>
      </c>
      <c r="N306" s="129">
        <v>3251</v>
      </c>
      <c r="O306" s="129">
        <v>2782</v>
      </c>
      <c r="P306" s="10">
        <f t="shared" si="174"/>
        <v>6033</v>
      </c>
      <c r="Q306" s="131">
        <v>237</v>
      </c>
      <c r="R306" s="129">
        <v>3536</v>
      </c>
      <c r="S306" s="131">
        <v>670</v>
      </c>
      <c r="T306" s="131">
        <v>376</v>
      </c>
      <c r="U306" s="131">
        <v>417</v>
      </c>
      <c r="V306" s="129">
        <v>1153</v>
      </c>
      <c r="W306" s="129">
        <v>3297</v>
      </c>
      <c r="X306" s="10">
        <f t="shared" si="148"/>
        <v>9686</v>
      </c>
      <c r="Y306" s="129">
        <v>3895</v>
      </c>
      <c r="Z306" s="131">
        <v>64</v>
      </c>
      <c r="AA306" s="131">
        <v>745</v>
      </c>
      <c r="AB306" s="130">
        <f t="shared" si="149"/>
        <v>132992</v>
      </c>
      <c r="AC306" s="12"/>
      <c r="AH306" s="84">
        <f t="shared" si="150"/>
        <v>0</v>
      </c>
      <c r="AI306" s="103"/>
      <c r="AJ306" s="79"/>
      <c r="AK306" s="79"/>
      <c r="AL306" s="79"/>
      <c r="AM306" s="79"/>
      <c r="AN306" s="79"/>
      <c r="AO306" s="79"/>
      <c r="AP306" s="79"/>
      <c r="AQ306" s="79"/>
      <c r="AR306" s="79"/>
      <c r="AS306" s="79"/>
      <c r="AT306" s="79"/>
      <c r="AU306" s="79"/>
      <c r="AV306" s="79"/>
      <c r="AW306" s="79"/>
      <c r="AX306" s="79"/>
      <c r="AY306" s="79"/>
      <c r="AZ306" s="79"/>
      <c r="BA306" s="79"/>
      <c r="BB306" s="79"/>
      <c r="BC306" s="79"/>
      <c r="BD306" s="79"/>
      <c r="BE306" s="79"/>
    </row>
    <row r="307" spans="1:57" x14ac:dyDescent="0.2">
      <c r="A307" s="9">
        <v>45778</v>
      </c>
      <c r="B307" s="129">
        <v>32186</v>
      </c>
      <c r="C307" s="131">
        <v>423</v>
      </c>
      <c r="D307" s="129">
        <v>4964</v>
      </c>
      <c r="E307" s="131">
        <v>118</v>
      </c>
      <c r="F307" s="10">
        <f t="shared" si="176"/>
        <v>37691</v>
      </c>
      <c r="G307" s="126">
        <v>4730</v>
      </c>
      <c r="H307" s="126">
        <v>1064</v>
      </c>
      <c r="I307" s="132">
        <v>308</v>
      </c>
      <c r="J307" s="126">
        <v>2131</v>
      </c>
      <c r="K307" s="126">
        <v>3325</v>
      </c>
      <c r="L307" s="126">
        <v>1872</v>
      </c>
      <c r="M307" s="10">
        <f t="shared" si="175"/>
        <v>13430</v>
      </c>
      <c r="N307" s="129">
        <v>3070</v>
      </c>
      <c r="O307" s="129">
        <v>2819</v>
      </c>
      <c r="P307" s="10">
        <f t="shared" si="174"/>
        <v>5889</v>
      </c>
      <c r="Q307" s="131">
        <v>300</v>
      </c>
      <c r="R307" s="129">
        <v>4297</v>
      </c>
      <c r="S307" s="131">
        <v>952</v>
      </c>
      <c r="T307" s="131">
        <v>483</v>
      </c>
      <c r="U307" s="131">
        <v>643</v>
      </c>
      <c r="V307" s="129">
        <v>1549</v>
      </c>
      <c r="W307" s="129">
        <v>3250</v>
      </c>
      <c r="X307" s="10">
        <f t="shared" si="148"/>
        <v>11474</v>
      </c>
      <c r="Y307" s="129">
        <v>4762</v>
      </c>
      <c r="Z307" s="131">
        <v>63</v>
      </c>
      <c r="AA307" s="131">
        <v>829</v>
      </c>
      <c r="AB307" s="130">
        <f t="shared" si="149"/>
        <v>147823.20000000001</v>
      </c>
      <c r="AC307" s="12"/>
      <c r="AH307" s="84">
        <f t="shared" si="150"/>
        <v>0</v>
      </c>
      <c r="AI307" s="103"/>
      <c r="AJ307" s="79"/>
      <c r="AK307" s="79"/>
      <c r="AL307" s="79"/>
      <c r="AM307" s="79"/>
      <c r="AN307" s="79"/>
      <c r="AO307" s="79"/>
      <c r="AP307" s="79"/>
      <c r="AQ307" s="79"/>
      <c r="AR307" s="79"/>
      <c r="AS307" s="79"/>
      <c r="AT307" s="79"/>
      <c r="AU307" s="79"/>
      <c r="AV307" s="79"/>
      <c r="AW307" s="79"/>
      <c r="AX307" s="79"/>
      <c r="AY307" s="79"/>
      <c r="AZ307" s="79"/>
      <c r="BA307" s="79"/>
      <c r="BB307" s="79"/>
      <c r="BC307" s="79"/>
      <c r="BD307" s="79"/>
      <c r="BE307" s="79"/>
    </row>
    <row r="308" spans="1:57" x14ac:dyDescent="0.2">
      <c r="A308" s="9">
        <v>45809</v>
      </c>
      <c r="B308" s="129">
        <v>33061</v>
      </c>
      <c r="C308" s="131">
        <v>286</v>
      </c>
      <c r="D308" s="129">
        <v>4632</v>
      </c>
      <c r="E308" s="131">
        <v>144</v>
      </c>
      <c r="F308" s="10">
        <f t="shared" si="176"/>
        <v>38123</v>
      </c>
      <c r="G308" s="126">
        <v>4390</v>
      </c>
      <c r="H308" s="132">
        <v>985</v>
      </c>
      <c r="I308" s="132">
        <v>315</v>
      </c>
      <c r="J308" s="126">
        <v>2002</v>
      </c>
      <c r="K308" s="126">
        <v>2083</v>
      </c>
      <c r="L308" s="126">
        <v>1735</v>
      </c>
      <c r="M308" s="10">
        <f t="shared" si="175"/>
        <v>11510</v>
      </c>
      <c r="N308" s="129">
        <v>2853</v>
      </c>
      <c r="O308" s="129">
        <v>2710</v>
      </c>
      <c r="P308" s="10">
        <f t="shared" si="174"/>
        <v>5563</v>
      </c>
      <c r="Q308" s="131">
        <v>217</v>
      </c>
      <c r="R308" s="129">
        <v>3305</v>
      </c>
      <c r="S308" s="131">
        <v>635</v>
      </c>
      <c r="T308" s="131">
        <v>358</v>
      </c>
      <c r="U308" s="131">
        <v>330</v>
      </c>
      <c r="V308" s="129">
        <v>1125</v>
      </c>
      <c r="W308" s="129">
        <v>2961</v>
      </c>
      <c r="X308" s="10">
        <f>SUM(Q308:W308)</f>
        <v>8931</v>
      </c>
      <c r="Y308" s="129">
        <v>3207</v>
      </c>
      <c r="Z308" s="131">
        <v>79</v>
      </c>
      <c r="AA308" s="131">
        <v>524</v>
      </c>
      <c r="AB308" s="130">
        <f t="shared" si="149"/>
        <v>121437.2</v>
      </c>
      <c r="AC308" s="12"/>
      <c r="AH308" s="84">
        <f t="shared" si="150"/>
        <v>0</v>
      </c>
      <c r="AI308" s="103"/>
      <c r="AJ308" s="79"/>
      <c r="AK308" s="79"/>
      <c r="AL308" s="79"/>
      <c r="AM308" s="79"/>
      <c r="AN308" s="79"/>
      <c r="AO308" s="79"/>
      <c r="AP308" s="79"/>
      <c r="AQ308" s="79"/>
      <c r="AR308" s="79"/>
      <c r="AS308" s="79"/>
      <c r="AT308" s="79"/>
      <c r="AU308" s="79"/>
      <c r="AV308" s="79"/>
      <c r="AW308" s="79"/>
      <c r="AX308" s="79"/>
      <c r="AY308" s="79"/>
      <c r="AZ308" s="79"/>
      <c r="BA308" s="79"/>
      <c r="BB308" s="79"/>
      <c r="BC308" s="79"/>
      <c r="BD308" s="79"/>
      <c r="BE308" s="79"/>
    </row>
    <row r="309" spans="1:57" x14ac:dyDescent="0.2">
      <c r="A309" s="9">
        <v>45839</v>
      </c>
      <c r="B309" s="129">
        <v>33408</v>
      </c>
      <c r="C309" s="131">
        <v>412</v>
      </c>
      <c r="D309" s="129">
        <v>5254</v>
      </c>
      <c r="E309" s="131">
        <v>120</v>
      </c>
      <c r="F309" s="10">
        <f>SUM(B309:E309)</f>
        <v>39194</v>
      </c>
      <c r="G309" s="126">
        <v>4864</v>
      </c>
      <c r="H309" s="126">
        <v>1115</v>
      </c>
      <c r="I309" s="132">
        <v>318</v>
      </c>
      <c r="J309" s="126">
        <v>2001</v>
      </c>
      <c r="K309" s="126">
        <v>2398</v>
      </c>
      <c r="L309" s="126">
        <v>1940</v>
      </c>
      <c r="M309" s="10">
        <f>SUM(G309:L309)</f>
        <v>12636</v>
      </c>
      <c r="N309" s="129">
        <v>3215</v>
      </c>
      <c r="O309" s="129">
        <v>2822</v>
      </c>
      <c r="P309" s="10">
        <f>SUM(N309:O309)</f>
        <v>6037</v>
      </c>
      <c r="Q309" s="131">
        <v>261</v>
      </c>
      <c r="R309" s="129">
        <v>3582</v>
      </c>
      <c r="S309" s="131">
        <v>728</v>
      </c>
      <c r="T309" s="131">
        <v>410</v>
      </c>
      <c r="U309" s="131">
        <v>403</v>
      </c>
      <c r="V309" s="129">
        <v>1211</v>
      </c>
      <c r="W309" s="129">
        <v>3411</v>
      </c>
      <c r="X309" s="10">
        <f>SUM(Q309:W309)</f>
        <v>10006</v>
      </c>
      <c r="Y309" s="129">
        <v>3926</v>
      </c>
      <c r="Z309" s="131">
        <v>110</v>
      </c>
      <c r="AA309" s="131">
        <v>582</v>
      </c>
      <c r="AB309" s="130">
        <f t="shared" ref="AB309:AB314" si="177">F309+M309+P309+X309*4+(Y309+Z309)*9+AA309*1.8</f>
        <v>135262.6</v>
      </c>
      <c r="AC309" s="12"/>
      <c r="AH309" s="84">
        <f t="shared" si="150"/>
        <v>0</v>
      </c>
      <c r="AI309" s="103"/>
      <c r="AJ309" s="79"/>
      <c r="AK309" s="79"/>
      <c r="AL309" s="79"/>
      <c r="AM309" s="79"/>
      <c r="AN309" s="79"/>
      <c r="AO309" s="79"/>
      <c r="AP309" s="79"/>
      <c r="AQ309" s="79"/>
      <c r="AR309" s="79"/>
      <c r="AS309" s="79"/>
      <c r="AT309" s="79"/>
      <c r="AU309" s="79"/>
      <c r="AV309" s="79"/>
      <c r="AW309" s="79"/>
      <c r="AX309" s="79"/>
      <c r="AY309" s="79"/>
      <c r="AZ309" s="79"/>
      <c r="BA309" s="79"/>
      <c r="BB309" s="79"/>
      <c r="BC309" s="79"/>
      <c r="BD309" s="79"/>
      <c r="BE309" s="79"/>
    </row>
    <row r="310" spans="1:57" x14ac:dyDescent="0.2">
      <c r="A310" s="9">
        <v>45870</v>
      </c>
      <c r="B310" s="129">
        <v>33314</v>
      </c>
      <c r="C310" s="131">
        <v>177</v>
      </c>
      <c r="D310" s="129">
        <v>5401</v>
      </c>
      <c r="E310" s="131">
        <v>199</v>
      </c>
      <c r="F310" s="10">
        <f>SUM(B310:E310)</f>
        <v>39091</v>
      </c>
      <c r="G310" s="126">
        <v>4619</v>
      </c>
      <c r="H310" s="126">
        <v>1021</v>
      </c>
      <c r="I310" s="132">
        <v>312</v>
      </c>
      <c r="J310" s="126">
        <v>1931</v>
      </c>
      <c r="K310" s="126">
        <v>2244</v>
      </c>
      <c r="L310" s="126">
        <v>1694</v>
      </c>
      <c r="M310" s="10">
        <f>SUM(G310:L310)</f>
        <v>11821</v>
      </c>
      <c r="N310" s="129">
        <v>3162</v>
      </c>
      <c r="O310" s="129">
        <v>2730</v>
      </c>
      <c r="P310" s="10">
        <f>SUM(N310:O310)</f>
        <v>5892</v>
      </c>
      <c r="Q310" s="131">
        <v>271</v>
      </c>
      <c r="R310" s="129">
        <v>3318</v>
      </c>
      <c r="S310" s="131">
        <v>716</v>
      </c>
      <c r="T310" s="131">
        <v>393</v>
      </c>
      <c r="U310" s="131">
        <v>405</v>
      </c>
      <c r="V310" s="129">
        <v>1137</v>
      </c>
      <c r="W310" s="129">
        <v>2953</v>
      </c>
      <c r="X310" s="10">
        <f>SUM(Q310:W310)</f>
        <v>9193</v>
      </c>
      <c r="Y310" s="129">
        <v>3795</v>
      </c>
      <c r="Z310" s="131">
        <v>145</v>
      </c>
      <c r="AA310" s="131">
        <v>637</v>
      </c>
      <c r="AB310" s="130">
        <f t="shared" si="177"/>
        <v>130182.6</v>
      </c>
      <c r="AC310" s="12"/>
      <c r="AH310" s="84">
        <f t="shared" si="150"/>
        <v>0</v>
      </c>
      <c r="AI310" s="103"/>
      <c r="AJ310" s="79"/>
      <c r="AK310" s="79"/>
      <c r="AL310" s="79"/>
      <c r="AM310" s="79"/>
      <c r="AN310" s="79"/>
      <c r="AO310" s="79"/>
      <c r="AP310" s="79"/>
      <c r="AQ310" s="79"/>
      <c r="AR310" s="79"/>
      <c r="AS310" s="79"/>
      <c r="AT310" s="79"/>
      <c r="AU310" s="79"/>
      <c r="AV310" s="79"/>
      <c r="AW310" s="79"/>
      <c r="AX310" s="79"/>
      <c r="AY310" s="79"/>
      <c r="AZ310" s="79"/>
      <c r="BA310" s="79"/>
      <c r="BB310" s="79"/>
      <c r="BC310" s="79"/>
      <c r="BD310" s="79"/>
      <c r="BE310" s="79"/>
    </row>
    <row r="311" spans="1:57" x14ac:dyDescent="0.2">
      <c r="A311" s="9">
        <v>45901</v>
      </c>
      <c r="B311" s="129">
        <v>33595</v>
      </c>
      <c r="C311" s="131">
        <v>293</v>
      </c>
      <c r="D311" s="129">
        <v>4653</v>
      </c>
      <c r="E311" s="131">
        <v>119</v>
      </c>
      <c r="F311" s="10">
        <f>SUM(B311:E311)</f>
        <v>38660</v>
      </c>
      <c r="G311" s="126">
        <v>4553</v>
      </c>
      <c r="H311" s="126">
        <v>1035</v>
      </c>
      <c r="I311" s="132">
        <v>318</v>
      </c>
      <c r="J311" s="126">
        <v>1964</v>
      </c>
      <c r="K311" s="126">
        <v>2302</v>
      </c>
      <c r="L311" s="132">
        <v>1928</v>
      </c>
      <c r="M311" s="10">
        <f>SUM(G311:L311)</f>
        <v>12100</v>
      </c>
      <c r="N311" s="131">
        <v>3113</v>
      </c>
      <c r="O311" s="129">
        <v>2782</v>
      </c>
      <c r="P311" s="10">
        <f>SUM(N311:O311)</f>
        <v>5895</v>
      </c>
      <c r="Q311" s="131">
        <v>260</v>
      </c>
      <c r="R311" s="129">
        <v>3280</v>
      </c>
      <c r="S311" s="131">
        <v>778</v>
      </c>
      <c r="T311" s="131">
        <v>418</v>
      </c>
      <c r="U311" s="131">
        <v>420</v>
      </c>
      <c r="V311" s="131">
        <v>1136</v>
      </c>
      <c r="W311" s="129">
        <v>2869</v>
      </c>
      <c r="X311" s="10">
        <f>SUM(Q311:W311)</f>
        <v>9161</v>
      </c>
      <c r="Y311" s="129">
        <v>3702</v>
      </c>
      <c r="Z311" s="131">
        <v>102</v>
      </c>
      <c r="AA311" s="131">
        <v>677</v>
      </c>
      <c r="AB311" s="130">
        <f t="shared" si="177"/>
        <v>128753.60000000001</v>
      </c>
      <c r="AC311" s="12"/>
      <c r="AH311" s="84">
        <f t="shared" si="150"/>
        <v>0</v>
      </c>
      <c r="AI311" s="103"/>
      <c r="AJ311" s="79"/>
      <c r="AK311" s="79"/>
      <c r="AL311" s="79"/>
      <c r="AM311" s="79"/>
      <c r="AN311" s="79"/>
      <c r="AO311" s="79"/>
      <c r="AP311" s="79"/>
      <c r="AQ311" s="79"/>
      <c r="AR311" s="79"/>
      <c r="AS311" s="79"/>
      <c r="AT311" s="79"/>
      <c r="AU311" s="79"/>
      <c r="AV311" s="79"/>
      <c r="AW311" s="79"/>
      <c r="AX311" s="79"/>
      <c r="AY311" s="79"/>
      <c r="AZ311" s="79"/>
      <c r="BA311" s="79"/>
      <c r="BB311" s="79"/>
      <c r="BC311" s="79"/>
      <c r="BD311" s="79"/>
      <c r="BE311" s="79"/>
    </row>
    <row r="312" spans="1:57" x14ac:dyDescent="0.2">
      <c r="A312" s="9">
        <v>45931</v>
      </c>
      <c r="B312" s="129">
        <v>33799</v>
      </c>
      <c r="C312" s="131">
        <v>94</v>
      </c>
      <c r="D312" s="129">
        <v>4258</v>
      </c>
      <c r="E312" s="131">
        <v>56</v>
      </c>
      <c r="F312" s="10">
        <f>SUM(B312:E312)</f>
        <v>38207</v>
      </c>
      <c r="G312" s="126">
        <v>4300</v>
      </c>
      <c r="H312" s="132">
        <v>906</v>
      </c>
      <c r="I312" s="132">
        <v>308</v>
      </c>
      <c r="J312" s="126">
        <v>1865</v>
      </c>
      <c r="K312" s="126">
        <v>2460</v>
      </c>
      <c r="L312" s="132">
        <v>1874</v>
      </c>
      <c r="M312" s="10">
        <f>SUM(G312:L312)</f>
        <v>11713</v>
      </c>
      <c r="N312" s="131">
        <v>3053</v>
      </c>
      <c r="O312" s="129">
        <v>2641</v>
      </c>
      <c r="P312" s="10">
        <f>SUM(N312:O312)</f>
        <v>5694</v>
      </c>
      <c r="Q312" s="131">
        <v>236</v>
      </c>
      <c r="R312" s="129">
        <v>3361</v>
      </c>
      <c r="S312" s="131">
        <v>765</v>
      </c>
      <c r="T312" s="131">
        <v>388</v>
      </c>
      <c r="U312" s="131">
        <v>397</v>
      </c>
      <c r="V312" s="131">
        <v>1017</v>
      </c>
      <c r="W312" s="129">
        <v>2513</v>
      </c>
      <c r="X312" s="10">
        <f>SUM(Q312:W312)</f>
        <v>8677</v>
      </c>
      <c r="Y312" s="129">
        <v>3519</v>
      </c>
      <c r="Z312" s="131">
        <v>80</v>
      </c>
      <c r="AA312" s="131">
        <v>720</v>
      </c>
      <c r="AB312" s="130">
        <f t="shared" si="177"/>
        <v>124009</v>
      </c>
      <c r="AC312" s="12"/>
      <c r="AH312" s="84">
        <f t="shared" si="150"/>
        <v>0</v>
      </c>
      <c r="AI312" s="103"/>
      <c r="AJ312" s="79"/>
      <c r="AK312" s="79"/>
      <c r="AL312" s="79"/>
      <c r="AM312" s="79"/>
      <c r="AN312" s="79"/>
      <c r="AO312" s="79"/>
      <c r="AP312" s="79"/>
      <c r="AQ312" s="79"/>
      <c r="AR312" s="79"/>
      <c r="AS312" s="79"/>
      <c r="AT312" s="79"/>
      <c r="AU312" s="79"/>
      <c r="AV312" s="79"/>
      <c r="AW312" s="79"/>
      <c r="AX312" s="79"/>
      <c r="AY312" s="79"/>
      <c r="AZ312" s="79"/>
      <c r="BA312" s="79"/>
      <c r="BB312" s="79"/>
      <c r="BC312" s="79"/>
      <c r="BD312" s="79"/>
      <c r="BE312" s="79"/>
    </row>
    <row r="313" spans="1:57" x14ac:dyDescent="0.2">
      <c r="A313" s="9">
        <v>45962</v>
      </c>
      <c r="B313" s="87">
        <v>31620</v>
      </c>
      <c r="C313" s="87">
        <v>573</v>
      </c>
      <c r="D313" s="87">
        <v>4568</v>
      </c>
      <c r="E313" s="87">
        <v>46</v>
      </c>
      <c r="F313" s="10">
        <f t="shared" ref="F313:F314" si="178">SUM(B313:E313)</f>
        <v>36807</v>
      </c>
      <c r="G313" s="87">
        <v>4453</v>
      </c>
      <c r="H313" s="87">
        <v>1032</v>
      </c>
      <c r="I313" s="87">
        <v>247</v>
      </c>
      <c r="J313" s="87">
        <v>1869</v>
      </c>
      <c r="K313" s="87">
        <v>2361</v>
      </c>
      <c r="L313" s="87">
        <v>1926</v>
      </c>
      <c r="M313" s="10">
        <f t="shared" ref="M313:M314" si="179">SUM(G313:L313)</f>
        <v>11888</v>
      </c>
      <c r="N313" s="87">
        <v>3224</v>
      </c>
      <c r="O313" s="87">
        <v>3012</v>
      </c>
      <c r="P313" s="10">
        <f t="shared" ref="P313:P314" si="180">SUM(N313:O313)</f>
        <v>6236</v>
      </c>
      <c r="Q313" s="87">
        <v>274</v>
      </c>
      <c r="R313" s="87">
        <v>3403</v>
      </c>
      <c r="S313" s="87">
        <v>781</v>
      </c>
      <c r="T313" s="87">
        <v>412</v>
      </c>
      <c r="U313" s="87">
        <v>480</v>
      </c>
      <c r="V313" s="87">
        <v>791</v>
      </c>
      <c r="W313" s="87">
        <v>2956</v>
      </c>
      <c r="X313" s="10">
        <f t="shared" ref="X313:X314" si="181">SUM(Q313:W313)</f>
        <v>9097</v>
      </c>
      <c r="Y313" s="87">
        <v>3562</v>
      </c>
      <c r="Z313" s="87">
        <v>128</v>
      </c>
      <c r="AA313" s="87">
        <v>595</v>
      </c>
      <c r="AB313" s="130">
        <f t="shared" si="177"/>
        <v>125600</v>
      </c>
      <c r="AC313" s="12"/>
      <c r="AH313" s="84">
        <f t="shared" si="150"/>
        <v>0</v>
      </c>
      <c r="AI313" s="103"/>
      <c r="AJ313" s="79"/>
      <c r="AK313" s="79"/>
      <c r="AL313" s="79"/>
      <c r="AM313" s="79"/>
      <c r="AN313" s="79"/>
      <c r="AO313" s="79"/>
      <c r="AP313" s="79"/>
      <c r="AQ313" s="79"/>
      <c r="AR313" s="79"/>
      <c r="AS313" s="79"/>
      <c r="AT313" s="79"/>
      <c r="AU313" s="79"/>
      <c r="AV313" s="79"/>
      <c r="AW313" s="79"/>
      <c r="AX313" s="79"/>
      <c r="AY313" s="79"/>
      <c r="AZ313" s="79"/>
      <c r="BA313" s="79"/>
      <c r="BB313" s="79"/>
      <c r="BC313" s="79"/>
      <c r="BD313" s="79"/>
      <c r="BE313" s="79"/>
    </row>
    <row r="314" spans="1:57" x14ac:dyDescent="0.2">
      <c r="A314" s="9">
        <v>45992</v>
      </c>
      <c r="B314" s="87">
        <v>35338</v>
      </c>
      <c r="C314" s="87">
        <v>592</v>
      </c>
      <c r="D314" s="87">
        <v>4594</v>
      </c>
      <c r="E314" s="87">
        <v>108</v>
      </c>
      <c r="F314" s="10">
        <f t="shared" si="178"/>
        <v>40632</v>
      </c>
      <c r="G314" s="87">
        <v>4414</v>
      </c>
      <c r="H314" s="87">
        <v>926</v>
      </c>
      <c r="I314" s="87">
        <v>396</v>
      </c>
      <c r="J314" s="87">
        <v>1856</v>
      </c>
      <c r="K314" s="87">
        <v>2646</v>
      </c>
      <c r="L314" s="87">
        <v>1839</v>
      </c>
      <c r="M314" s="10">
        <f t="shared" si="179"/>
        <v>12077</v>
      </c>
      <c r="N314" s="87">
        <v>3233</v>
      </c>
      <c r="O314" s="87">
        <v>2886</v>
      </c>
      <c r="P314" s="10">
        <f t="shared" si="180"/>
        <v>6119</v>
      </c>
      <c r="Q314" s="87">
        <v>165</v>
      </c>
      <c r="R314" s="87">
        <v>3241</v>
      </c>
      <c r="S314" s="87">
        <v>690</v>
      </c>
      <c r="T314" s="87">
        <v>407</v>
      </c>
      <c r="U314" s="87">
        <v>387</v>
      </c>
      <c r="V314" s="87">
        <v>1087</v>
      </c>
      <c r="W314" s="87">
        <v>3112</v>
      </c>
      <c r="X314" s="10">
        <f t="shared" si="181"/>
        <v>9089</v>
      </c>
      <c r="Y314" s="87">
        <v>3742</v>
      </c>
      <c r="Z314" s="87">
        <v>104</v>
      </c>
      <c r="AA314" s="87">
        <v>701</v>
      </c>
      <c r="AB314" s="130">
        <f t="shared" si="177"/>
        <v>131059.8</v>
      </c>
      <c r="AC314" s="12"/>
      <c r="AH314" s="84">
        <f t="shared" si="150"/>
        <v>0</v>
      </c>
      <c r="AI314" s="103"/>
      <c r="AJ314" s="79"/>
      <c r="AK314" s="79"/>
      <c r="AL314" s="79"/>
      <c r="AM314" s="79"/>
      <c r="AN314" s="79"/>
      <c r="AO314" s="79"/>
      <c r="AP314" s="79"/>
      <c r="AQ314" s="79"/>
      <c r="AR314" s="79"/>
      <c r="AS314" s="79"/>
      <c r="AT314" s="79"/>
      <c r="AU314" s="79"/>
      <c r="AV314" s="79"/>
      <c r="AW314" s="79"/>
      <c r="AX314" s="79"/>
      <c r="AY314" s="79"/>
      <c r="AZ314" s="79"/>
      <c r="BA314" s="79"/>
      <c r="BB314" s="79"/>
      <c r="BC314" s="79"/>
      <c r="BD314" s="79"/>
      <c r="BE314" s="79"/>
    </row>
    <row r="315" spans="1:57" ht="36.75" customHeight="1" x14ac:dyDescent="0.2">
      <c r="A315" s="18" t="s">
        <v>95</v>
      </c>
      <c r="B315" s="19">
        <f>SUM(B291:B302)</f>
        <v>396876.91</v>
      </c>
      <c r="C315" s="19">
        <f>SUM(C291:C302)</f>
        <v>4666.7690000000002</v>
      </c>
      <c r="D315" s="19">
        <f t="shared" ref="D315:AA315" si="182">SUM(D291:D302)</f>
        <v>48345.14499999999</v>
      </c>
      <c r="E315" s="19">
        <f t="shared" si="182"/>
        <v>1029.1019999999999</v>
      </c>
      <c r="F315" s="19">
        <f t="shared" si="182"/>
        <v>450917.92599999998</v>
      </c>
      <c r="G315" s="19">
        <f t="shared" si="182"/>
        <v>49983.316999999995</v>
      </c>
      <c r="H315" s="19">
        <f t="shared" si="182"/>
        <v>12031.013000000001</v>
      </c>
      <c r="I315" s="19">
        <f t="shared" si="182"/>
        <v>3546.9259999999999</v>
      </c>
      <c r="J315" s="19">
        <f t="shared" si="182"/>
        <v>22899.756999999998</v>
      </c>
      <c r="K315" s="19">
        <f t="shared" si="182"/>
        <v>27089.199999999997</v>
      </c>
      <c r="L315" s="19">
        <f t="shared" si="182"/>
        <v>21706.698999999997</v>
      </c>
      <c r="M315" s="19">
        <f t="shared" si="182"/>
        <v>137256.91199999998</v>
      </c>
      <c r="N315" s="19">
        <f t="shared" si="182"/>
        <v>34771.08</v>
      </c>
      <c r="O315" s="19">
        <f t="shared" si="182"/>
        <v>33801.972000000002</v>
      </c>
      <c r="P315" s="19">
        <f t="shared" si="182"/>
        <v>68573.052000000011</v>
      </c>
      <c r="Q315" s="19">
        <f t="shared" si="182"/>
        <v>2906.0819999999999</v>
      </c>
      <c r="R315" s="19">
        <f t="shared" si="182"/>
        <v>41107.83</v>
      </c>
      <c r="S315" s="19">
        <f>SUM(S291:S302)</f>
        <v>8457.3419999999987</v>
      </c>
      <c r="T315" s="19">
        <f t="shared" si="182"/>
        <v>4735.9510000000009</v>
      </c>
      <c r="U315" s="19">
        <f t="shared" si="182"/>
        <v>4793.5159999999996</v>
      </c>
      <c r="V315" s="19">
        <f t="shared" si="182"/>
        <v>14187.797</v>
      </c>
      <c r="W315" s="19">
        <f t="shared" si="182"/>
        <v>33548.544000000002</v>
      </c>
      <c r="X315" s="19">
        <f t="shared" si="182"/>
        <v>109737.06199999999</v>
      </c>
      <c r="Y315" s="19">
        <f t="shared" si="182"/>
        <v>46164.181000000004</v>
      </c>
      <c r="Z315" s="19">
        <f t="shared" si="182"/>
        <v>1148.7950000000001</v>
      </c>
      <c r="AA315" s="19">
        <f t="shared" si="182"/>
        <v>7360.6449999999995</v>
      </c>
      <c r="AB315" s="19">
        <f>SUM(AB291:AB302)</f>
        <v>1534762.0830000001</v>
      </c>
      <c r="AC315" s="12"/>
      <c r="AH315" s="84">
        <f t="shared" si="150"/>
        <v>1534762.0830000001</v>
      </c>
      <c r="AI315" s="103" t="str">
        <f>A315</f>
        <v>מצטבר מתחילת השנה הקודמת ינואר-דצמבר 2024</v>
      </c>
      <c r="AJ315" s="79">
        <f t="shared" ref="AJ315:BE315" si="183">F315</f>
        <v>450917.92599999998</v>
      </c>
      <c r="AK315" s="79">
        <f t="shared" si="183"/>
        <v>49983.316999999995</v>
      </c>
      <c r="AL315" s="79">
        <f t="shared" si="183"/>
        <v>12031.013000000001</v>
      </c>
      <c r="AM315" s="79">
        <f t="shared" si="183"/>
        <v>3546.9259999999999</v>
      </c>
      <c r="AN315" s="79">
        <f t="shared" si="183"/>
        <v>22899.756999999998</v>
      </c>
      <c r="AO315" s="79">
        <f t="shared" si="183"/>
        <v>27089.199999999997</v>
      </c>
      <c r="AP315" s="79">
        <f t="shared" si="183"/>
        <v>21706.698999999997</v>
      </c>
      <c r="AQ315" s="79">
        <f t="shared" si="183"/>
        <v>137256.91199999998</v>
      </c>
      <c r="AR315" s="79">
        <f t="shared" si="183"/>
        <v>34771.08</v>
      </c>
      <c r="AS315" s="79">
        <f t="shared" si="183"/>
        <v>33801.972000000002</v>
      </c>
      <c r="AT315" s="79">
        <f t="shared" si="183"/>
        <v>68573.052000000011</v>
      </c>
      <c r="AU315" s="79">
        <f t="shared" si="183"/>
        <v>2906.0819999999999</v>
      </c>
      <c r="AV315" s="79">
        <f t="shared" si="183"/>
        <v>41107.83</v>
      </c>
      <c r="AW315" s="79">
        <f t="shared" si="183"/>
        <v>8457.3419999999987</v>
      </c>
      <c r="AX315" s="79">
        <f t="shared" si="183"/>
        <v>4735.9510000000009</v>
      </c>
      <c r="AY315" s="79">
        <f t="shared" si="183"/>
        <v>4793.5159999999996</v>
      </c>
      <c r="AZ315" s="79">
        <f t="shared" si="183"/>
        <v>14187.797</v>
      </c>
      <c r="BA315" s="79">
        <f t="shared" si="183"/>
        <v>33548.544000000002</v>
      </c>
      <c r="BB315" s="79">
        <f t="shared" si="183"/>
        <v>109737.06199999999</v>
      </c>
      <c r="BC315" s="79">
        <f t="shared" si="183"/>
        <v>46164.181000000004</v>
      </c>
      <c r="BD315" s="79">
        <f t="shared" si="183"/>
        <v>1148.7950000000001</v>
      </c>
      <c r="BE315" s="79">
        <f t="shared" si="183"/>
        <v>7360.6449999999995</v>
      </c>
    </row>
    <row r="316" spans="1:57" ht="37.5" customHeight="1" x14ac:dyDescent="0.2">
      <c r="A316" s="18" t="s">
        <v>96</v>
      </c>
      <c r="B316" s="19">
        <f>SUM(B303:B314)</f>
        <v>399166</v>
      </c>
      <c r="C316" s="19">
        <f t="shared" ref="C316:AB316" si="184">SUM(C303:C314)</f>
        <v>4363</v>
      </c>
      <c r="D316" s="19">
        <f t="shared" si="184"/>
        <v>54234</v>
      </c>
      <c r="E316" s="19">
        <f t="shared" si="184"/>
        <v>1167</v>
      </c>
      <c r="F316" s="19">
        <f t="shared" si="184"/>
        <v>458930</v>
      </c>
      <c r="G316" s="19">
        <f t="shared" si="184"/>
        <v>53477</v>
      </c>
      <c r="H316" s="19">
        <f t="shared" si="184"/>
        <v>11711</v>
      </c>
      <c r="I316" s="19">
        <f t="shared" si="184"/>
        <v>3646</v>
      </c>
      <c r="J316" s="19">
        <f t="shared" si="184"/>
        <v>23063</v>
      </c>
      <c r="K316" s="19">
        <f t="shared" si="184"/>
        <v>29390</v>
      </c>
      <c r="L316" s="19">
        <f t="shared" si="184"/>
        <v>21438</v>
      </c>
      <c r="M316" s="19">
        <f t="shared" si="184"/>
        <v>142725</v>
      </c>
      <c r="N316" s="19">
        <f t="shared" si="184"/>
        <v>36572</v>
      </c>
      <c r="O316" s="19">
        <f t="shared" si="184"/>
        <v>32882</v>
      </c>
      <c r="P316" s="19">
        <f t="shared" si="184"/>
        <v>69454</v>
      </c>
      <c r="Q316" s="19">
        <f t="shared" si="184"/>
        <v>3003</v>
      </c>
      <c r="R316" s="19">
        <f>SUM(R303:R314)</f>
        <v>40832</v>
      </c>
      <c r="S316" s="19">
        <f t="shared" si="184"/>
        <v>8824</v>
      </c>
      <c r="T316" s="19">
        <f t="shared" si="184"/>
        <v>4787</v>
      </c>
      <c r="U316" s="19">
        <f t="shared" si="184"/>
        <v>4906</v>
      </c>
      <c r="V316" s="19">
        <f t="shared" si="184"/>
        <v>13448</v>
      </c>
      <c r="W316" s="19">
        <f t="shared" si="184"/>
        <v>35863</v>
      </c>
      <c r="X316" s="19">
        <f t="shared" si="184"/>
        <v>111663</v>
      </c>
      <c r="Y316" s="19">
        <f t="shared" si="184"/>
        <v>45463</v>
      </c>
      <c r="Z316" s="19">
        <f t="shared" si="184"/>
        <v>1302</v>
      </c>
      <c r="AA316" s="19">
        <f t="shared" si="184"/>
        <v>8145</v>
      </c>
      <c r="AB316" s="19">
        <f t="shared" si="184"/>
        <v>1553307</v>
      </c>
      <c r="AC316" s="12"/>
    </row>
    <row r="317" spans="1:57" ht="12.75" customHeight="1" x14ac:dyDescent="0.2">
      <c r="A317" s="20" t="s">
        <v>43</v>
      </c>
      <c r="B317" s="21">
        <f t="shared" ref="B317:G317" si="185">B316/B315-1</f>
        <v>5.7677580688684227E-3</v>
      </c>
      <c r="C317" s="21">
        <f t="shared" si="185"/>
        <v>-6.5091929769825807E-2</v>
      </c>
      <c r="D317" s="21">
        <f t="shared" si="185"/>
        <v>0.12180861180579794</v>
      </c>
      <c r="E317" s="116">
        <f t="shared" si="185"/>
        <v>0.13399837916941193</v>
      </c>
      <c r="F317" s="116">
        <f>F316/F315-1</f>
        <v>1.776836434752882E-2</v>
      </c>
      <c r="G317" s="116">
        <f t="shared" si="185"/>
        <v>6.9896981826956583E-2</v>
      </c>
      <c r="H317" s="116">
        <f t="shared" ref="H317:AB317" si="186">H316/H315-1</f>
        <v>-2.6599007082778514E-2</v>
      </c>
      <c r="I317" s="116">
        <f t="shared" si="186"/>
        <v>2.7932356073963716E-2</v>
      </c>
      <c r="J317" s="116">
        <f t="shared" si="186"/>
        <v>7.1285909278426818E-3</v>
      </c>
      <c r="K317" s="116">
        <f t="shared" si="186"/>
        <v>8.4934217326462225E-2</v>
      </c>
      <c r="L317" s="116">
        <f t="shared" si="186"/>
        <v>-1.2378620996218559E-2</v>
      </c>
      <c r="M317" s="116">
        <f t="shared" si="186"/>
        <v>3.9838343441676916E-2</v>
      </c>
      <c r="N317" s="116">
        <f t="shared" si="186"/>
        <v>5.1793616994352698E-2</v>
      </c>
      <c r="O317" s="116">
        <f t="shared" si="186"/>
        <v>-2.7216518610216012E-2</v>
      </c>
      <c r="P317" s="116">
        <f t="shared" si="186"/>
        <v>1.2846854184060286E-2</v>
      </c>
      <c r="Q317" s="116">
        <f t="shared" si="186"/>
        <v>3.3350056880707468E-2</v>
      </c>
      <c r="R317" s="116">
        <f t="shared" si="186"/>
        <v>-6.7099139020474485E-3</v>
      </c>
      <c r="S317" s="116">
        <f t="shared" si="186"/>
        <v>4.3353810216023136E-2</v>
      </c>
      <c r="T317" s="116">
        <f t="shared" si="186"/>
        <v>1.0779038887859915E-2</v>
      </c>
      <c r="U317" s="116">
        <f t="shared" si="186"/>
        <v>2.3465865139492781E-2</v>
      </c>
      <c r="V317" s="116">
        <f t="shared" si="186"/>
        <v>-5.2143190376913395E-2</v>
      </c>
      <c r="W317" s="116">
        <f t="shared" si="186"/>
        <v>6.8988269654861822E-2</v>
      </c>
      <c r="X317" s="116">
        <f t="shared" si="186"/>
        <v>1.7550478980383311E-2</v>
      </c>
      <c r="Y317" s="116">
        <f t="shared" si="186"/>
        <v>-1.5188853886523024E-2</v>
      </c>
      <c r="Z317" s="116">
        <f t="shared" si="186"/>
        <v>0.13336147876688176</v>
      </c>
      <c r="AA317" s="116">
        <f t="shared" si="186"/>
        <v>0.10656063429223939</v>
      </c>
      <c r="AB317" s="116">
        <f t="shared" si="186"/>
        <v>1.2083251994178923E-2</v>
      </c>
      <c r="AC317" s="12"/>
    </row>
    <row r="318" spans="1:57" ht="27" customHeight="1" x14ac:dyDescent="0.2">
      <c r="A318" s="30" t="s">
        <v>97</v>
      </c>
      <c r="B318" s="31">
        <f>SUM(B291:B302)</f>
        <v>396876.91</v>
      </c>
      <c r="C318" s="31">
        <f t="shared" ref="C318:AB318" si="187">SUM(C291:C302)</f>
        <v>4666.7690000000002</v>
      </c>
      <c r="D318" s="31">
        <f t="shared" si="187"/>
        <v>48345.14499999999</v>
      </c>
      <c r="E318" s="31">
        <f t="shared" si="187"/>
        <v>1029.1019999999999</v>
      </c>
      <c r="F318" s="31">
        <f t="shared" si="187"/>
        <v>450917.92599999998</v>
      </c>
      <c r="G318" s="31">
        <f t="shared" si="187"/>
        <v>49983.316999999995</v>
      </c>
      <c r="H318" s="31">
        <f t="shared" si="187"/>
        <v>12031.013000000001</v>
      </c>
      <c r="I318" s="31">
        <f t="shared" si="187"/>
        <v>3546.9259999999999</v>
      </c>
      <c r="J318" s="31">
        <f t="shared" si="187"/>
        <v>22899.756999999998</v>
      </c>
      <c r="K318" s="31">
        <f t="shared" si="187"/>
        <v>27089.199999999997</v>
      </c>
      <c r="L318" s="31">
        <f t="shared" si="187"/>
        <v>21706.698999999997</v>
      </c>
      <c r="M318" s="31">
        <f t="shared" si="187"/>
        <v>137256.91199999998</v>
      </c>
      <c r="N318" s="31">
        <f t="shared" si="187"/>
        <v>34771.08</v>
      </c>
      <c r="O318" s="31">
        <f t="shared" si="187"/>
        <v>33801.972000000002</v>
      </c>
      <c r="P318" s="31">
        <f t="shared" si="187"/>
        <v>68573.052000000011</v>
      </c>
      <c r="Q318" s="31">
        <f t="shared" si="187"/>
        <v>2906.0819999999999</v>
      </c>
      <c r="R318" s="31">
        <f t="shared" si="187"/>
        <v>41107.83</v>
      </c>
      <c r="S318" s="31">
        <f t="shared" si="187"/>
        <v>8457.3419999999987</v>
      </c>
      <c r="T318" s="31">
        <f t="shared" si="187"/>
        <v>4735.9510000000009</v>
      </c>
      <c r="U318" s="31">
        <f t="shared" si="187"/>
        <v>4793.5159999999996</v>
      </c>
      <c r="V318" s="31">
        <f t="shared" si="187"/>
        <v>14187.797</v>
      </c>
      <c r="W318" s="31">
        <f t="shared" si="187"/>
        <v>33548.544000000002</v>
      </c>
      <c r="X318" s="31">
        <f t="shared" si="187"/>
        <v>109737.06199999999</v>
      </c>
      <c r="Y318" s="31">
        <f t="shared" si="187"/>
        <v>46164.181000000004</v>
      </c>
      <c r="Z318" s="31">
        <f t="shared" si="187"/>
        <v>1148.7950000000001</v>
      </c>
      <c r="AA318" s="31">
        <f t="shared" si="187"/>
        <v>7360.6449999999995</v>
      </c>
      <c r="AB318" s="31">
        <f t="shared" si="187"/>
        <v>1534762.0830000001</v>
      </c>
      <c r="AC318" s="12"/>
    </row>
    <row r="319" spans="1:57" ht="28.5" customHeight="1" x14ac:dyDescent="0.2">
      <c r="A319" s="30" t="s">
        <v>98</v>
      </c>
      <c r="B319" s="31">
        <f>SUM(B303:B314)</f>
        <v>399166</v>
      </c>
      <c r="C319" s="31">
        <f t="shared" ref="C319:AA319" si="188">SUM(C303:C314)</f>
        <v>4363</v>
      </c>
      <c r="D319" s="31">
        <f t="shared" si="188"/>
        <v>54234</v>
      </c>
      <c r="E319" s="31">
        <f t="shared" si="188"/>
        <v>1167</v>
      </c>
      <c r="F319" s="31">
        <f t="shared" si="188"/>
        <v>458930</v>
      </c>
      <c r="G319" s="31">
        <f t="shared" si="188"/>
        <v>53477</v>
      </c>
      <c r="H319" s="31">
        <f t="shared" si="188"/>
        <v>11711</v>
      </c>
      <c r="I319" s="31">
        <f t="shared" si="188"/>
        <v>3646</v>
      </c>
      <c r="J319" s="31">
        <f t="shared" si="188"/>
        <v>23063</v>
      </c>
      <c r="K319" s="31">
        <f t="shared" si="188"/>
        <v>29390</v>
      </c>
      <c r="L319" s="31">
        <f t="shared" si="188"/>
        <v>21438</v>
      </c>
      <c r="M319" s="31">
        <f t="shared" si="188"/>
        <v>142725</v>
      </c>
      <c r="N319" s="31">
        <f t="shared" si="188"/>
        <v>36572</v>
      </c>
      <c r="O319" s="31">
        <f t="shared" si="188"/>
        <v>32882</v>
      </c>
      <c r="P319" s="31">
        <f t="shared" si="188"/>
        <v>69454</v>
      </c>
      <c r="Q319" s="31">
        <f t="shared" si="188"/>
        <v>3003</v>
      </c>
      <c r="R319" s="31">
        <f t="shared" si="188"/>
        <v>40832</v>
      </c>
      <c r="S319" s="31">
        <f t="shared" si="188"/>
        <v>8824</v>
      </c>
      <c r="T319" s="31">
        <f t="shared" si="188"/>
        <v>4787</v>
      </c>
      <c r="U319" s="31">
        <f t="shared" si="188"/>
        <v>4906</v>
      </c>
      <c r="V319" s="31">
        <f t="shared" si="188"/>
        <v>13448</v>
      </c>
      <c r="W319" s="31">
        <f t="shared" si="188"/>
        <v>35863</v>
      </c>
      <c r="X319" s="31">
        <f t="shared" si="188"/>
        <v>111663</v>
      </c>
      <c r="Y319" s="31">
        <f t="shared" si="188"/>
        <v>45463</v>
      </c>
      <c r="Z319" s="31">
        <f t="shared" si="188"/>
        <v>1302</v>
      </c>
      <c r="AA319" s="31">
        <f t="shared" si="188"/>
        <v>8145</v>
      </c>
      <c r="AB319" s="31">
        <f>SUM(AB303:AB314)</f>
        <v>1553307</v>
      </c>
      <c r="AC319" s="12"/>
    </row>
    <row r="320" spans="1:57" ht="12.75" customHeight="1" x14ac:dyDescent="0.2">
      <c r="A320" s="32" t="s">
        <v>43</v>
      </c>
      <c r="B320" s="34">
        <f>B319/B318-1</f>
        <v>5.7677580688684227E-3</v>
      </c>
      <c r="C320" s="33">
        <f t="shared" ref="C320:AB320" si="189">C319/C318-1</f>
        <v>-6.5091929769825807E-2</v>
      </c>
      <c r="D320" s="33">
        <f t="shared" si="189"/>
        <v>0.12180861180579794</v>
      </c>
      <c r="E320" s="33">
        <f t="shared" si="189"/>
        <v>0.13399837916941193</v>
      </c>
      <c r="F320" s="34">
        <f>F319/F318-1</f>
        <v>1.776836434752882E-2</v>
      </c>
      <c r="G320" s="34">
        <f t="shared" si="189"/>
        <v>6.9896981826956583E-2</v>
      </c>
      <c r="H320" s="35">
        <f t="shared" si="189"/>
        <v>-2.6599007082778514E-2</v>
      </c>
      <c r="I320" s="35">
        <f t="shared" si="189"/>
        <v>2.7932356073963716E-2</v>
      </c>
      <c r="J320" s="35">
        <f t="shared" si="189"/>
        <v>7.1285909278426818E-3</v>
      </c>
      <c r="K320" s="35">
        <f t="shared" si="189"/>
        <v>8.4934217326462225E-2</v>
      </c>
      <c r="L320" s="35">
        <f t="shared" si="189"/>
        <v>-1.2378620996218559E-2</v>
      </c>
      <c r="M320" s="35">
        <f t="shared" si="189"/>
        <v>3.9838343441676916E-2</v>
      </c>
      <c r="N320" s="35">
        <f t="shared" si="189"/>
        <v>5.1793616994352698E-2</v>
      </c>
      <c r="O320" s="35">
        <f t="shared" si="189"/>
        <v>-2.7216518610216012E-2</v>
      </c>
      <c r="P320" s="35">
        <f t="shared" si="189"/>
        <v>1.2846854184060286E-2</v>
      </c>
      <c r="Q320" s="35">
        <f t="shared" si="189"/>
        <v>3.3350056880707468E-2</v>
      </c>
      <c r="R320" s="35">
        <f t="shared" si="189"/>
        <v>-6.7099139020474485E-3</v>
      </c>
      <c r="S320" s="35">
        <f t="shared" si="189"/>
        <v>4.3353810216023136E-2</v>
      </c>
      <c r="T320" s="35">
        <f t="shared" si="189"/>
        <v>1.0779038887859915E-2</v>
      </c>
      <c r="U320" s="35">
        <f t="shared" si="189"/>
        <v>2.3465865139492781E-2</v>
      </c>
      <c r="V320" s="35">
        <f t="shared" si="189"/>
        <v>-5.2143190376913395E-2</v>
      </c>
      <c r="W320" s="35">
        <f t="shared" si="189"/>
        <v>6.8988269654861822E-2</v>
      </c>
      <c r="X320" s="35">
        <f t="shared" si="189"/>
        <v>1.7550478980383311E-2</v>
      </c>
      <c r="Y320" s="35">
        <f t="shared" si="189"/>
        <v>-1.5188853886523024E-2</v>
      </c>
      <c r="Z320" s="35">
        <f t="shared" si="189"/>
        <v>0.13336147876688176</v>
      </c>
      <c r="AA320" s="35">
        <f t="shared" si="189"/>
        <v>0.10656063429223939</v>
      </c>
      <c r="AB320" s="35">
        <f t="shared" si="189"/>
        <v>1.2083251994178923E-2</v>
      </c>
      <c r="AC320" s="12"/>
    </row>
    <row r="321" spans="1:29" ht="12.75" customHeight="1" x14ac:dyDescent="0.2">
      <c r="A321" s="143" t="s">
        <v>74</v>
      </c>
      <c r="B321" s="143"/>
      <c r="C321" s="143"/>
      <c r="D321" s="143"/>
      <c r="E321" s="143"/>
      <c r="F321" s="143"/>
      <c r="G321" s="143"/>
      <c r="H321" s="143"/>
      <c r="I321" s="143"/>
      <c r="J321" s="143"/>
      <c r="K321" s="143"/>
      <c r="L321" s="143"/>
      <c r="M321" s="143"/>
      <c r="N321" s="143"/>
      <c r="O321" s="143"/>
      <c r="P321" s="143"/>
      <c r="Q321" s="143"/>
      <c r="R321" s="143"/>
      <c r="S321" s="143"/>
      <c r="T321" s="143"/>
      <c r="U321" s="143"/>
      <c r="V321" s="143"/>
      <c r="W321" s="143"/>
      <c r="X321" s="143"/>
      <c r="Y321" s="143"/>
      <c r="Z321" s="143"/>
      <c r="AA321" s="143"/>
      <c r="AB321" s="143"/>
      <c r="AC321" s="12"/>
    </row>
    <row r="322" spans="1:29" ht="12.75" customHeight="1" x14ac:dyDescent="0.2">
      <c r="A322" s="144"/>
      <c r="B322" s="144"/>
      <c r="C322" s="144"/>
      <c r="D322" s="144"/>
      <c r="E322" s="144"/>
      <c r="F322" s="144"/>
      <c r="G322" s="144"/>
      <c r="H322" s="144"/>
      <c r="I322" s="144"/>
      <c r="J322" s="144"/>
      <c r="K322" s="144"/>
      <c r="L322" s="144"/>
      <c r="M322" s="144"/>
      <c r="N322" s="144"/>
      <c r="O322" s="144"/>
      <c r="P322" s="144"/>
      <c r="Q322" s="144"/>
      <c r="R322" s="144"/>
      <c r="S322" s="144"/>
      <c r="T322" s="144"/>
      <c r="U322" s="144"/>
      <c r="V322" s="144"/>
      <c r="W322" s="144"/>
      <c r="X322" s="144"/>
      <c r="Y322" s="144"/>
      <c r="Z322" s="144"/>
      <c r="AA322" s="144"/>
      <c r="AB322" s="144"/>
      <c r="AC322" s="12"/>
    </row>
    <row r="323" spans="1:29" x14ac:dyDescent="0.2">
      <c r="G323" s="60"/>
      <c r="H323" s="60"/>
      <c r="I323" s="60"/>
      <c r="J323" s="60"/>
      <c r="K323" s="60"/>
      <c r="L323" s="60"/>
      <c r="N323" s="60"/>
      <c r="O323" s="60"/>
    </row>
    <row r="324" spans="1:29" x14ac:dyDescent="0.2">
      <c r="G324" s="61"/>
      <c r="H324" s="76"/>
      <c r="I324" s="61"/>
      <c r="J324" s="61"/>
      <c r="K324" s="61"/>
      <c r="L324" s="61"/>
      <c r="N324" s="61"/>
      <c r="O324" s="61"/>
      <c r="Q324" s="60"/>
      <c r="R324" s="60"/>
      <c r="S324" s="60"/>
      <c r="T324" s="60"/>
      <c r="U324" s="60"/>
      <c r="V324" s="60"/>
      <c r="W324" s="60"/>
    </row>
    <row r="325" spans="1:29" s="16" customFormat="1" ht="12.75" customHeight="1" x14ac:dyDescent="0.2">
      <c r="B325" s="60"/>
      <c r="C325" s="60"/>
      <c r="D325" s="60"/>
      <c r="E325" s="60"/>
      <c r="Q325" s="61"/>
      <c r="R325" s="61"/>
      <c r="S325" s="61"/>
      <c r="T325" s="61"/>
      <c r="U325" s="61"/>
      <c r="V325" s="61"/>
      <c r="W325" s="61"/>
    </row>
    <row r="326" spans="1:29" ht="60" x14ac:dyDescent="0.25">
      <c r="A326" s="26" t="s">
        <v>56</v>
      </c>
      <c r="B326" s="67" t="s">
        <v>25</v>
      </c>
      <c r="C326" s="67" t="s">
        <v>27</v>
      </c>
      <c r="D326" s="67" t="s">
        <v>5</v>
      </c>
      <c r="E326" s="67" t="s">
        <v>6</v>
      </c>
      <c r="F326" s="28" t="s">
        <v>26</v>
      </c>
      <c r="G326" s="67" t="s">
        <v>9</v>
      </c>
      <c r="H326" s="67" t="s">
        <v>10</v>
      </c>
      <c r="I326" s="67" t="s">
        <v>11</v>
      </c>
      <c r="J326" s="67" t="s">
        <v>12</v>
      </c>
      <c r="K326" s="67" t="s">
        <v>13</v>
      </c>
      <c r="L326" s="67" t="s">
        <v>76</v>
      </c>
      <c r="M326" s="28" t="s">
        <v>20</v>
      </c>
      <c r="N326" s="67" t="s">
        <v>8</v>
      </c>
      <c r="O326" s="67" t="s">
        <v>7</v>
      </c>
      <c r="P326" s="28" t="s">
        <v>19</v>
      </c>
      <c r="Q326" s="67" t="s">
        <v>28</v>
      </c>
      <c r="R326" s="67" t="s">
        <v>4</v>
      </c>
      <c r="S326" s="67" t="s">
        <v>29</v>
      </c>
      <c r="T326" s="67" t="s">
        <v>30</v>
      </c>
      <c r="U326" s="67" t="s">
        <v>31</v>
      </c>
      <c r="V326" s="67" t="s">
        <v>32</v>
      </c>
      <c r="W326" s="67" t="s">
        <v>3</v>
      </c>
      <c r="X326" s="28" t="s">
        <v>21</v>
      </c>
      <c r="Y326" s="28" t="s">
        <v>22</v>
      </c>
      <c r="Z326" s="28" t="s">
        <v>23</v>
      </c>
      <c r="AA326" s="28" t="s">
        <v>24</v>
      </c>
      <c r="AB326" s="28" t="s">
        <v>18</v>
      </c>
    </row>
    <row r="327" spans="1:29" x14ac:dyDescent="0.2">
      <c r="A327" s="40" t="s">
        <v>50</v>
      </c>
      <c r="B327" s="38">
        <f t="shared" ref="B327:AB327" si="190">SUM(B183:B194)</f>
        <v>377358.87199999997</v>
      </c>
      <c r="C327" s="38">
        <f t="shared" si="190"/>
        <v>8049.137999999999</v>
      </c>
      <c r="D327" s="38">
        <f t="shared" si="190"/>
        <v>53084.486000000004</v>
      </c>
      <c r="E327" s="38">
        <f t="shared" si="190"/>
        <v>727.93399999999997</v>
      </c>
      <c r="F327" s="38">
        <f t="shared" si="190"/>
        <v>439220.43000000005</v>
      </c>
      <c r="G327" s="38">
        <f t="shared" si="190"/>
        <v>43319.392</v>
      </c>
      <c r="H327" s="38">
        <f t="shared" si="190"/>
        <v>17381.909</v>
      </c>
      <c r="I327" s="38">
        <f t="shared" si="190"/>
        <v>5035.8579999999993</v>
      </c>
      <c r="J327" s="38">
        <f t="shared" si="190"/>
        <v>24266.212</v>
      </c>
      <c r="K327" s="38">
        <f t="shared" si="190"/>
        <v>16343.713999999998</v>
      </c>
      <c r="L327" s="38">
        <f t="shared" si="190"/>
        <v>13843.734</v>
      </c>
      <c r="M327" s="38">
        <f t="shared" si="190"/>
        <v>120190.81899999999</v>
      </c>
      <c r="N327" s="38">
        <f t="shared" si="190"/>
        <v>33185.616000000002</v>
      </c>
      <c r="O327" s="38">
        <f t="shared" si="190"/>
        <v>27326.587999999996</v>
      </c>
      <c r="P327" s="38">
        <f t="shared" si="190"/>
        <v>60512.203999999991</v>
      </c>
      <c r="Q327" s="38">
        <f t="shared" si="190"/>
        <v>2288.0729999999999</v>
      </c>
      <c r="R327" s="38">
        <f t="shared" si="190"/>
        <v>41798.552000000003</v>
      </c>
      <c r="S327" s="38">
        <f t="shared" si="190"/>
        <v>4452.9859999999999</v>
      </c>
      <c r="T327" s="38">
        <f t="shared" si="190"/>
        <v>5791.2740000000003</v>
      </c>
      <c r="U327" s="38">
        <f t="shared" si="190"/>
        <v>2696.5329999999999</v>
      </c>
      <c r="V327" s="38">
        <f t="shared" si="190"/>
        <v>13633.831999999999</v>
      </c>
      <c r="W327" s="38">
        <f t="shared" si="190"/>
        <v>30303.037999999997</v>
      </c>
      <c r="X327" s="38">
        <f t="shared" si="190"/>
        <v>100964.28800000003</v>
      </c>
      <c r="Y327" s="38">
        <f t="shared" si="190"/>
        <v>34921.111000000004</v>
      </c>
      <c r="Z327" s="38">
        <f t="shared" si="190"/>
        <v>1397.883</v>
      </c>
      <c r="AA327" s="38">
        <f t="shared" si="190"/>
        <v>6261.2489999999998</v>
      </c>
      <c r="AB327" s="39">
        <f t="shared" si="190"/>
        <v>1361921.7992</v>
      </c>
      <c r="AC327" s="2"/>
    </row>
    <row r="328" spans="1:29" x14ac:dyDescent="0.2">
      <c r="A328" s="40" t="s">
        <v>51</v>
      </c>
      <c r="B328" s="38">
        <f t="shared" ref="B328:AB328" si="191">SUM(B195:B206)</f>
        <v>384666.44200000004</v>
      </c>
      <c r="C328" s="38">
        <f t="shared" si="191"/>
        <v>9620.5300000000007</v>
      </c>
      <c r="D328" s="38">
        <f t="shared" si="191"/>
        <v>53839.269</v>
      </c>
      <c r="E328" s="38">
        <f t="shared" si="191"/>
        <v>888.94600000000003</v>
      </c>
      <c r="F328" s="38">
        <f t="shared" si="191"/>
        <v>449015.18699999998</v>
      </c>
      <c r="G328" s="38">
        <f t="shared" si="191"/>
        <v>45105.688999999991</v>
      </c>
      <c r="H328" s="38">
        <f t="shared" si="191"/>
        <v>17827.878000000004</v>
      </c>
      <c r="I328" s="38">
        <f t="shared" si="191"/>
        <v>5004.9849999999997</v>
      </c>
      <c r="J328" s="38">
        <f t="shared" si="191"/>
        <v>24857.035</v>
      </c>
      <c r="K328" s="38">
        <f t="shared" si="191"/>
        <v>17864.706999999999</v>
      </c>
      <c r="L328" s="38">
        <f t="shared" si="191"/>
        <v>14644.473999999998</v>
      </c>
      <c r="M328" s="38">
        <f t="shared" si="191"/>
        <v>125304.76800000001</v>
      </c>
      <c r="N328" s="38">
        <f t="shared" si="191"/>
        <v>33753.735000000001</v>
      </c>
      <c r="O328" s="38">
        <f t="shared" si="191"/>
        <v>29434.868999999999</v>
      </c>
      <c r="P328" s="38">
        <f t="shared" si="191"/>
        <v>63188.603999999992</v>
      </c>
      <c r="Q328" s="38">
        <f t="shared" si="191"/>
        <v>2862.0630000000001</v>
      </c>
      <c r="R328" s="38">
        <f t="shared" si="191"/>
        <v>43223.337</v>
      </c>
      <c r="S328" s="38">
        <f t="shared" si="191"/>
        <v>5503.9130000000014</v>
      </c>
      <c r="T328" s="38">
        <f t="shared" si="191"/>
        <v>6410.4769999999999</v>
      </c>
      <c r="U328" s="38">
        <f t="shared" si="191"/>
        <v>2371.9120000000003</v>
      </c>
      <c r="V328" s="38">
        <f t="shared" si="191"/>
        <v>13802.266</v>
      </c>
      <c r="W328" s="38">
        <f t="shared" si="191"/>
        <v>32313.919999999998</v>
      </c>
      <c r="X328" s="38">
        <f t="shared" si="191"/>
        <v>106487.88800000001</v>
      </c>
      <c r="Y328" s="38">
        <f t="shared" si="191"/>
        <v>35885.329999999994</v>
      </c>
      <c r="Z328" s="38">
        <f t="shared" si="191"/>
        <v>1525.0340000000001</v>
      </c>
      <c r="AA328" s="38">
        <f t="shared" si="191"/>
        <v>5683.4000000000005</v>
      </c>
      <c r="AB328" s="39">
        <f t="shared" si="191"/>
        <v>1410383.507</v>
      </c>
      <c r="AC328" s="2"/>
    </row>
    <row r="329" spans="1:29" x14ac:dyDescent="0.2">
      <c r="A329" s="40" t="s">
        <v>52</v>
      </c>
      <c r="B329" s="38">
        <f t="shared" ref="B329:AB329" si="192">SUM(B207:B218)</f>
        <v>391951.05800000002</v>
      </c>
      <c r="C329" s="38">
        <f t="shared" si="192"/>
        <v>9923.5760000000009</v>
      </c>
      <c r="D329" s="38">
        <f t="shared" si="192"/>
        <v>52690.285999999993</v>
      </c>
      <c r="E329" s="38">
        <f t="shared" si="192"/>
        <v>909.27099999999996</v>
      </c>
      <c r="F329" s="38">
        <f t="shared" si="192"/>
        <v>455474.19099999999</v>
      </c>
      <c r="G329" s="38">
        <f t="shared" si="192"/>
        <v>46743.911</v>
      </c>
      <c r="H329" s="38">
        <f t="shared" si="192"/>
        <v>16976.865000000002</v>
      </c>
      <c r="I329" s="38">
        <f t="shared" si="192"/>
        <v>4820.7330000000002</v>
      </c>
      <c r="J329" s="38">
        <f t="shared" si="192"/>
        <v>25733.941000000003</v>
      </c>
      <c r="K329" s="38">
        <f t="shared" si="192"/>
        <v>19262.167999999998</v>
      </c>
      <c r="L329" s="38">
        <f t="shared" si="192"/>
        <v>15203.119000000001</v>
      </c>
      <c r="M329" s="38">
        <f t="shared" si="192"/>
        <v>128740.73699999999</v>
      </c>
      <c r="N329" s="38">
        <f t="shared" si="192"/>
        <v>33385.39</v>
      </c>
      <c r="O329" s="38">
        <f t="shared" si="192"/>
        <v>29815.114000000001</v>
      </c>
      <c r="P329" s="38">
        <f t="shared" si="192"/>
        <v>63200.503999999994</v>
      </c>
      <c r="Q329" s="38">
        <f t="shared" si="192"/>
        <v>2716.268</v>
      </c>
      <c r="R329" s="38">
        <f t="shared" si="192"/>
        <v>43022.78</v>
      </c>
      <c r="S329" s="38">
        <f t="shared" si="192"/>
        <v>7155.2840000000006</v>
      </c>
      <c r="T329" s="38">
        <f t="shared" si="192"/>
        <v>2945.0829999999996</v>
      </c>
      <c r="U329" s="38">
        <f t="shared" si="192"/>
        <v>4196.7740000000003</v>
      </c>
      <c r="V329" s="38">
        <f t="shared" si="192"/>
        <v>14167.896999999999</v>
      </c>
      <c r="W329" s="38">
        <f t="shared" si="192"/>
        <v>33317</v>
      </c>
      <c r="X329" s="38">
        <f t="shared" si="192"/>
        <v>107521.08599999998</v>
      </c>
      <c r="Y329" s="38">
        <f t="shared" si="192"/>
        <v>38067.015999999996</v>
      </c>
      <c r="Z329" s="38">
        <f t="shared" si="192"/>
        <v>1544.5430000000001</v>
      </c>
      <c r="AA329" s="38">
        <f t="shared" si="192"/>
        <v>5851.3639999999996</v>
      </c>
      <c r="AB329" s="39">
        <f t="shared" si="192"/>
        <v>1444536.2622</v>
      </c>
      <c r="AC329" s="2"/>
    </row>
    <row r="330" spans="1:29" x14ac:dyDescent="0.2">
      <c r="A330" s="40" t="s">
        <v>53</v>
      </c>
      <c r="B330" s="38">
        <f t="shared" ref="B330:AB330" si="193">SUM(B219:B230)</f>
        <v>398125.01400000002</v>
      </c>
      <c r="C330" s="38">
        <f t="shared" si="193"/>
        <v>10215.316999999999</v>
      </c>
      <c r="D330" s="38">
        <f t="shared" si="193"/>
        <v>49772.811999999998</v>
      </c>
      <c r="E330" s="38">
        <f t="shared" si="193"/>
        <v>802.60400000000004</v>
      </c>
      <c r="F330" s="38">
        <f t="shared" si="193"/>
        <v>458915.74700000009</v>
      </c>
      <c r="G330" s="38">
        <f t="shared" si="193"/>
        <v>47484.046999999999</v>
      </c>
      <c r="H330" s="38">
        <f t="shared" si="193"/>
        <v>16539.508000000002</v>
      </c>
      <c r="I330" s="38">
        <f t="shared" si="193"/>
        <v>4656.9779999999992</v>
      </c>
      <c r="J330" s="38">
        <f t="shared" si="193"/>
        <v>25848.883000000002</v>
      </c>
      <c r="K330" s="38">
        <f t="shared" si="193"/>
        <v>20391.501000000004</v>
      </c>
      <c r="L330" s="38">
        <f t="shared" si="193"/>
        <v>16593.809000000001</v>
      </c>
      <c r="M330" s="38">
        <f t="shared" si="193"/>
        <v>131514.726</v>
      </c>
      <c r="N330" s="38">
        <f t="shared" si="193"/>
        <v>33508.200999999994</v>
      </c>
      <c r="O330" s="38">
        <f t="shared" si="193"/>
        <v>30724.675999999999</v>
      </c>
      <c r="P330" s="38">
        <f t="shared" si="193"/>
        <v>64232.877000000008</v>
      </c>
      <c r="Q330" s="38">
        <f t="shared" si="193"/>
        <v>2869.915</v>
      </c>
      <c r="R330" s="38">
        <f t="shared" si="193"/>
        <v>42363.739000000001</v>
      </c>
      <c r="S330" s="38">
        <f t="shared" si="193"/>
        <v>7610.7689999999993</v>
      </c>
      <c r="T330" s="38">
        <f t="shared" si="193"/>
        <v>3045.7550000000001</v>
      </c>
      <c r="U330" s="38">
        <f t="shared" si="193"/>
        <v>4154.9309999999996</v>
      </c>
      <c r="V330" s="38">
        <f t="shared" si="193"/>
        <v>14117.071999999998</v>
      </c>
      <c r="W330" s="38">
        <f t="shared" si="193"/>
        <v>33798.961000000003</v>
      </c>
      <c r="X330" s="38">
        <f t="shared" si="193"/>
        <v>107961.14200000001</v>
      </c>
      <c r="Y330" s="38">
        <f t="shared" si="193"/>
        <v>38717.160000000003</v>
      </c>
      <c r="Z330" s="38">
        <f t="shared" si="193"/>
        <v>1530.9189999999999</v>
      </c>
      <c r="AA330" s="38">
        <f t="shared" si="193"/>
        <v>6674.4139999999998</v>
      </c>
      <c r="AB330" s="39">
        <f t="shared" si="193"/>
        <v>1460754.5742000001</v>
      </c>
      <c r="AC330" s="2"/>
    </row>
    <row r="331" spans="1:29" x14ac:dyDescent="0.2">
      <c r="A331" s="40" t="s">
        <v>54</v>
      </c>
      <c r="B331" s="38">
        <f t="shared" ref="B331:AB331" si="194">SUM(B231:B242)</f>
        <v>404392.98900000006</v>
      </c>
      <c r="C331" s="38">
        <f t="shared" si="194"/>
        <v>10179.659000000001</v>
      </c>
      <c r="D331" s="38">
        <f t="shared" si="194"/>
        <v>49148.27399999999</v>
      </c>
      <c r="E331" s="38">
        <f t="shared" si="194"/>
        <v>780.00700000000006</v>
      </c>
      <c r="F331" s="38">
        <f t="shared" si="194"/>
        <v>464500.929</v>
      </c>
      <c r="G331" s="38">
        <f t="shared" si="194"/>
        <v>48589.399999999994</v>
      </c>
      <c r="H331" s="38">
        <f t="shared" si="194"/>
        <v>15805.905000000001</v>
      </c>
      <c r="I331" s="38">
        <f t="shared" si="194"/>
        <v>4617.4659999999994</v>
      </c>
      <c r="J331" s="38">
        <f t="shared" si="194"/>
        <v>25851.272000000001</v>
      </c>
      <c r="K331" s="38">
        <f t="shared" si="194"/>
        <v>21527.233</v>
      </c>
      <c r="L331" s="38">
        <f t="shared" si="194"/>
        <v>16919.435000000001</v>
      </c>
      <c r="M331" s="38">
        <f t="shared" si="194"/>
        <v>133310.71099999998</v>
      </c>
      <c r="N331" s="38">
        <f t="shared" si="194"/>
        <v>32969.614999999998</v>
      </c>
      <c r="O331" s="38">
        <f t="shared" si="194"/>
        <v>31215.062000000002</v>
      </c>
      <c r="P331" s="38">
        <f t="shared" si="194"/>
        <v>64184.676999999996</v>
      </c>
      <c r="Q331" s="38">
        <f t="shared" si="194"/>
        <v>2840.922</v>
      </c>
      <c r="R331" s="38">
        <f t="shared" si="194"/>
        <v>42645.117000000006</v>
      </c>
      <c r="S331" s="38">
        <f t="shared" si="194"/>
        <v>7776.9450000000006</v>
      </c>
      <c r="T331" s="38">
        <f t="shared" si="194"/>
        <v>3120.308</v>
      </c>
      <c r="U331" s="38">
        <f t="shared" si="194"/>
        <v>4501.3559999999998</v>
      </c>
      <c r="V331" s="38">
        <f t="shared" si="194"/>
        <v>14074.778</v>
      </c>
      <c r="W331" s="38">
        <f t="shared" si="194"/>
        <v>34181.272000000004</v>
      </c>
      <c r="X331" s="38">
        <f t="shared" si="194"/>
        <v>109140.69799999999</v>
      </c>
      <c r="Y331" s="38">
        <f t="shared" si="194"/>
        <v>40622.424999999996</v>
      </c>
      <c r="Z331" s="38">
        <f t="shared" si="194"/>
        <v>1522.297</v>
      </c>
      <c r="AA331" s="38">
        <f t="shared" si="194"/>
        <v>4747.1790000000001</v>
      </c>
      <c r="AB331" s="39">
        <f t="shared" si="194"/>
        <v>1486406.5292</v>
      </c>
      <c r="AC331" s="2"/>
    </row>
    <row r="332" spans="1:29" x14ac:dyDescent="0.2">
      <c r="A332" s="40" t="s">
        <v>55</v>
      </c>
      <c r="B332" s="38">
        <f t="shared" ref="B332:AB332" si="195">SUM(B243:B254)</f>
        <v>413139.19899999996</v>
      </c>
      <c r="C332" s="38">
        <f t="shared" si="195"/>
        <v>11531.967999999997</v>
      </c>
      <c r="D332" s="38">
        <f t="shared" si="195"/>
        <v>45570.86</v>
      </c>
      <c r="E332" s="38">
        <f t="shared" si="195"/>
        <v>564.80400000000009</v>
      </c>
      <c r="F332" s="38">
        <f t="shared" si="195"/>
        <v>470806.83100000006</v>
      </c>
      <c r="G332" s="38">
        <f t="shared" si="195"/>
        <v>51849.114000000001</v>
      </c>
      <c r="H332" s="38">
        <f t="shared" si="195"/>
        <v>15287.279999999997</v>
      </c>
      <c r="I332" s="38">
        <f t="shared" si="195"/>
        <v>4807.5140000000001</v>
      </c>
      <c r="J332" s="38">
        <f t="shared" si="195"/>
        <v>27240.684000000005</v>
      </c>
      <c r="K332" s="38">
        <f t="shared" si="195"/>
        <v>23337.444</v>
      </c>
      <c r="L332" s="38">
        <f t="shared" si="195"/>
        <v>17578.912</v>
      </c>
      <c r="M332" s="38">
        <f t="shared" si="195"/>
        <v>140100.948</v>
      </c>
      <c r="N332" s="38">
        <f t="shared" si="195"/>
        <v>33102.811999999998</v>
      </c>
      <c r="O332" s="38">
        <f t="shared" si="195"/>
        <v>32360.512000000002</v>
      </c>
      <c r="P332" s="38">
        <f t="shared" si="195"/>
        <v>65463.324000000008</v>
      </c>
      <c r="Q332" s="38">
        <f t="shared" si="195"/>
        <v>2360.0119999999997</v>
      </c>
      <c r="R332" s="38">
        <f t="shared" si="195"/>
        <v>44532.718000000008</v>
      </c>
      <c r="S332" s="38">
        <f t="shared" si="195"/>
        <v>7705.5790000000006</v>
      </c>
      <c r="T332" s="38">
        <f t="shared" si="195"/>
        <v>3315.7910000000002</v>
      </c>
      <c r="U332" s="38">
        <f t="shared" si="195"/>
        <v>3999.3829999999994</v>
      </c>
      <c r="V332" s="38">
        <f t="shared" si="195"/>
        <v>13833.576000000001</v>
      </c>
      <c r="W332" s="38">
        <f t="shared" si="195"/>
        <v>35079.074999999997</v>
      </c>
      <c r="X332" s="38">
        <f t="shared" si="195"/>
        <v>110826.13399999999</v>
      </c>
      <c r="Y332" s="38">
        <f t="shared" si="195"/>
        <v>41653.592000000011</v>
      </c>
      <c r="Z332" s="38">
        <f t="shared" si="195"/>
        <v>1422.3989999999999</v>
      </c>
      <c r="AA332" s="38">
        <f t="shared" si="195"/>
        <v>5277.5490000000009</v>
      </c>
      <c r="AB332" s="39">
        <f t="shared" si="195"/>
        <v>1516859.1461999998</v>
      </c>
      <c r="AC332" s="2"/>
    </row>
    <row r="333" spans="1:29" x14ac:dyDescent="0.2">
      <c r="A333" s="40" t="s">
        <v>77</v>
      </c>
      <c r="B333" s="38">
        <f t="shared" ref="B333:AB333" si="196">SUM(B255:B266)</f>
        <v>406048.50099999999</v>
      </c>
      <c r="C333" s="38">
        <f t="shared" si="196"/>
        <v>9086.0969999999998</v>
      </c>
      <c r="D333" s="38">
        <f t="shared" si="196"/>
        <v>45621.589</v>
      </c>
      <c r="E333" s="38">
        <f t="shared" si="196"/>
        <v>710.74800000000005</v>
      </c>
      <c r="F333" s="38">
        <f t="shared" si="196"/>
        <v>461466.935</v>
      </c>
      <c r="G333" s="38">
        <f t="shared" si="196"/>
        <v>50904.433999999994</v>
      </c>
      <c r="H333" s="38">
        <f t="shared" si="196"/>
        <v>13462.859</v>
      </c>
      <c r="I333" s="38">
        <f t="shared" si="196"/>
        <v>4232.0830000000005</v>
      </c>
      <c r="J333" s="38">
        <f t="shared" si="196"/>
        <v>25097.800000000003</v>
      </c>
      <c r="K333" s="38">
        <f t="shared" si="196"/>
        <v>24409.953000000001</v>
      </c>
      <c r="L333" s="38">
        <f t="shared" si="196"/>
        <v>17465.47</v>
      </c>
      <c r="M333" s="38">
        <f t="shared" si="196"/>
        <v>135572.59900000002</v>
      </c>
      <c r="N333" s="38">
        <f t="shared" si="196"/>
        <v>31907.176000000003</v>
      </c>
      <c r="O333" s="38">
        <f t="shared" si="196"/>
        <v>31706.553999999996</v>
      </c>
      <c r="P333" s="38">
        <f t="shared" si="196"/>
        <v>63613.73</v>
      </c>
      <c r="Q333" s="38">
        <f t="shared" si="196"/>
        <v>2715.2530000000006</v>
      </c>
      <c r="R333" s="38">
        <f t="shared" si="196"/>
        <v>42628.151000000005</v>
      </c>
      <c r="S333" s="38">
        <f t="shared" si="196"/>
        <v>7668.0700000000006</v>
      </c>
      <c r="T333" s="38">
        <f t="shared" si="196"/>
        <v>3592.8919999999998</v>
      </c>
      <c r="U333" s="38">
        <f t="shared" si="196"/>
        <v>4215.4269999999997</v>
      </c>
      <c r="V333" s="38">
        <f t="shared" si="196"/>
        <v>14474.025000000001</v>
      </c>
      <c r="W333" s="38">
        <f t="shared" si="196"/>
        <v>33363.294999999998</v>
      </c>
      <c r="X333" s="38">
        <f t="shared" si="196"/>
        <v>108657.113</v>
      </c>
      <c r="Y333" s="38">
        <f t="shared" si="196"/>
        <v>43617.629000000001</v>
      </c>
      <c r="Z333" s="38">
        <f t="shared" si="196"/>
        <v>1360.1169999999997</v>
      </c>
      <c r="AA333" s="38">
        <f t="shared" si="196"/>
        <v>4576.29</v>
      </c>
      <c r="AB333" s="39">
        <f t="shared" si="196"/>
        <v>1508318.7519999999</v>
      </c>
    </row>
    <row r="334" spans="1:29" x14ac:dyDescent="0.2">
      <c r="A334" s="40" t="s">
        <v>78</v>
      </c>
      <c r="B334" s="38">
        <f t="shared" ref="B334:AB334" si="197">SUM(B267:B278)</f>
        <v>405127.24800000002</v>
      </c>
      <c r="C334" s="38">
        <f t="shared" si="197"/>
        <v>8785.2200000000012</v>
      </c>
      <c r="D334" s="38">
        <f t="shared" si="197"/>
        <v>44015.148000000001</v>
      </c>
      <c r="E334" s="38">
        <f t="shared" si="197"/>
        <v>717.87000000000012</v>
      </c>
      <c r="F334" s="38">
        <f t="shared" si="197"/>
        <v>458645.48599999992</v>
      </c>
      <c r="G334" s="38">
        <f t="shared" si="197"/>
        <v>49849.188999999998</v>
      </c>
      <c r="H334" s="38">
        <f t="shared" si="197"/>
        <v>13281.056000000002</v>
      </c>
      <c r="I334" s="38">
        <f t="shared" si="197"/>
        <v>3893.0419999999999</v>
      </c>
      <c r="J334" s="38">
        <f t="shared" si="197"/>
        <v>24925.231</v>
      </c>
      <c r="K334" s="38">
        <f t="shared" si="197"/>
        <v>24718.465</v>
      </c>
      <c r="L334" s="38">
        <f t="shared" si="197"/>
        <v>17879.302999999996</v>
      </c>
      <c r="M334" s="38">
        <f t="shared" si="197"/>
        <v>134546.28599999999</v>
      </c>
      <c r="N334" s="38">
        <f t="shared" si="197"/>
        <v>32322.396999999997</v>
      </c>
      <c r="O334" s="38">
        <f t="shared" si="197"/>
        <v>32886.804000000004</v>
      </c>
      <c r="P334" s="38">
        <f t="shared" si="197"/>
        <v>65209.201000000001</v>
      </c>
      <c r="Q334" s="38">
        <f t="shared" si="197"/>
        <v>3012.0189999999993</v>
      </c>
      <c r="R334" s="38">
        <f t="shared" si="197"/>
        <v>41953.932000000001</v>
      </c>
      <c r="S334" s="38">
        <f t="shared" si="197"/>
        <v>7771.232</v>
      </c>
      <c r="T334" s="38">
        <f t="shared" si="197"/>
        <v>3965.6040000000003</v>
      </c>
      <c r="U334" s="38">
        <f t="shared" si="197"/>
        <v>4383.3540000000003</v>
      </c>
      <c r="V334" s="38">
        <f t="shared" si="197"/>
        <v>14229.251</v>
      </c>
      <c r="W334" s="38">
        <f t="shared" si="197"/>
        <v>32996.075999999994</v>
      </c>
      <c r="X334" s="38">
        <f t="shared" si="197"/>
        <v>108311.46799999999</v>
      </c>
      <c r="Y334" s="38">
        <f t="shared" si="197"/>
        <v>45629.063000000002</v>
      </c>
      <c r="Z334" s="38">
        <f t="shared" si="197"/>
        <v>1637.405</v>
      </c>
      <c r="AA334" s="38">
        <f t="shared" si="197"/>
        <v>5496.5019999999995</v>
      </c>
      <c r="AB334" s="39">
        <f t="shared" si="197"/>
        <v>1526938.7605999999</v>
      </c>
    </row>
    <row r="335" spans="1:29" x14ac:dyDescent="0.2">
      <c r="A335" s="40" t="s">
        <v>79</v>
      </c>
      <c r="B335" s="38">
        <f>SUM(B279:B290)</f>
        <v>394345.05799999996</v>
      </c>
      <c r="C335" s="38">
        <f t="shared" ref="B335:AB335" si="198">SUM(C279:C290)</f>
        <v>7453.732</v>
      </c>
      <c r="D335" s="38">
        <f t="shared" si="198"/>
        <v>48039.553000000007</v>
      </c>
      <c r="E335" s="38">
        <f t="shared" si="198"/>
        <v>583.19400000000007</v>
      </c>
      <c r="F335" s="38">
        <f t="shared" si="198"/>
        <v>450421.53700000001</v>
      </c>
      <c r="G335" s="38">
        <f t="shared" si="198"/>
        <v>49801.152999999998</v>
      </c>
      <c r="H335" s="38">
        <f t="shared" si="198"/>
        <v>12890.874</v>
      </c>
      <c r="I335" s="38">
        <f t="shared" si="198"/>
        <v>3943.9660000000003</v>
      </c>
      <c r="J335" s="38">
        <f t="shared" si="198"/>
        <v>24634.313000000002</v>
      </c>
      <c r="K335" s="38">
        <f t="shared" si="198"/>
        <v>24944.826999999997</v>
      </c>
      <c r="L335" s="38">
        <f t="shared" si="198"/>
        <v>18828.218000000001</v>
      </c>
      <c r="M335" s="38">
        <f t="shared" si="198"/>
        <v>135043.351</v>
      </c>
      <c r="N335" s="38">
        <f t="shared" si="198"/>
        <v>34904.066999999995</v>
      </c>
      <c r="O335" s="38">
        <f t="shared" si="198"/>
        <v>32797.850000000006</v>
      </c>
      <c r="P335" s="38">
        <f t="shared" si="198"/>
        <v>67701.917000000001</v>
      </c>
      <c r="Q335" s="38">
        <f t="shared" si="198"/>
        <v>2971.8469999999998</v>
      </c>
      <c r="R335" s="38">
        <f t="shared" si="198"/>
        <v>42071.609000000004</v>
      </c>
      <c r="S335" s="38">
        <f t="shared" si="198"/>
        <v>8029.393</v>
      </c>
      <c r="T335" s="38">
        <f t="shared" si="198"/>
        <v>4159.8720000000003</v>
      </c>
      <c r="U335" s="38">
        <f t="shared" si="198"/>
        <v>4563.1499999999996</v>
      </c>
      <c r="V335" s="38">
        <f t="shared" si="198"/>
        <v>14044.447000000002</v>
      </c>
      <c r="W335" s="38">
        <f t="shared" si="198"/>
        <v>37338.969000000005</v>
      </c>
      <c r="X335" s="38">
        <f t="shared" si="198"/>
        <v>113179.28699999998</v>
      </c>
      <c r="Y335" s="38">
        <f t="shared" si="198"/>
        <v>46796.245000000003</v>
      </c>
      <c r="Z335" s="38">
        <f t="shared" si="198"/>
        <v>1792.0299999999997</v>
      </c>
      <c r="AA335" s="38">
        <f t="shared" si="198"/>
        <v>6061.6660000000002</v>
      </c>
      <c r="AB335" s="39">
        <f t="shared" si="198"/>
        <v>1554089.4268000002</v>
      </c>
    </row>
    <row r="336" spans="1:29" x14ac:dyDescent="0.2">
      <c r="A336" s="40" t="s">
        <v>83</v>
      </c>
      <c r="B336" s="15">
        <f>SUM(B291:B302)</f>
        <v>396876.91</v>
      </c>
      <c r="C336" s="15">
        <f>SUM(C291:C302)</f>
        <v>4666.7690000000002</v>
      </c>
      <c r="D336" s="15">
        <f>SUM(D291:D302)</f>
        <v>48345.14499999999</v>
      </c>
      <c r="E336" s="15">
        <f t="shared" ref="C336:E336" si="199">SUM(E291:E302)</f>
        <v>1029.1019999999999</v>
      </c>
      <c r="F336" s="38">
        <f t="shared" ref="F336:AB336" si="200">SUM(F291:F302)</f>
        <v>450917.92599999998</v>
      </c>
      <c r="G336" s="38">
        <f t="shared" si="200"/>
        <v>49983.316999999995</v>
      </c>
      <c r="H336" s="38">
        <f t="shared" si="200"/>
        <v>12031.013000000001</v>
      </c>
      <c r="I336" s="38">
        <f t="shared" si="200"/>
        <v>3546.9259999999999</v>
      </c>
      <c r="J336" s="38">
        <f t="shared" si="200"/>
        <v>22899.756999999998</v>
      </c>
      <c r="K336" s="38">
        <f t="shared" si="200"/>
        <v>27089.199999999997</v>
      </c>
      <c r="L336" s="38">
        <f t="shared" si="200"/>
        <v>21706.698999999997</v>
      </c>
      <c r="M336" s="38">
        <f t="shared" si="200"/>
        <v>137256.91199999998</v>
      </c>
      <c r="N336" s="38">
        <f t="shared" si="200"/>
        <v>34771.08</v>
      </c>
      <c r="O336" s="38">
        <f t="shared" si="200"/>
        <v>33801.972000000002</v>
      </c>
      <c r="P336" s="38">
        <f t="shared" si="200"/>
        <v>68573.052000000011</v>
      </c>
      <c r="Q336" s="38">
        <f t="shared" si="200"/>
        <v>2906.0819999999999</v>
      </c>
      <c r="R336" s="38">
        <f t="shared" si="200"/>
        <v>41107.83</v>
      </c>
      <c r="S336" s="38">
        <f t="shared" si="200"/>
        <v>8457.3419999999987</v>
      </c>
      <c r="T336" s="38">
        <f t="shared" si="200"/>
        <v>4735.9510000000009</v>
      </c>
      <c r="U336" s="38">
        <f t="shared" si="200"/>
        <v>4793.5159999999996</v>
      </c>
      <c r="V336" s="38">
        <f t="shared" si="200"/>
        <v>14187.797</v>
      </c>
      <c r="W336" s="38">
        <f t="shared" si="200"/>
        <v>33548.544000000002</v>
      </c>
      <c r="X336" s="38">
        <f t="shared" si="200"/>
        <v>109737.06199999999</v>
      </c>
      <c r="Y336" s="38">
        <f t="shared" si="200"/>
        <v>46164.181000000004</v>
      </c>
      <c r="Z336" s="38">
        <f t="shared" si="200"/>
        <v>1148.7950000000001</v>
      </c>
      <c r="AA336" s="38">
        <f t="shared" si="200"/>
        <v>7360.6449999999995</v>
      </c>
      <c r="AB336" s="39">
        <f t="shared" si="200"/>
        <v>1534762.0830000001</v>
      </c>
    </row>
    <row r="337" spans="1:28" x14ac:dyDescent="0.2">
      <c r="A337" s="40">
        <v>2025</v>
      </c>
      <c r="B337" s="80">
        <f>SUM(B303:B314)</f>
        <v>399166</v>
      </c>
      <c r="C337" s="80">
        <f t="shared" ref="C337:AB337" si="201">SUM(C303:C314)</f>
        <v>4363</v>
      </c>
      <c r="D337" s="80">
        <f t="shared" si="201"/>
        <v>54234</v>
      </c>
      <c r="E337" s="80">
        <f t="shared" si="201"/>
        <v>1167</v>
      </c>
      <c r="F337" s="80">
        <f t="shared" si="201"/>
        <v>458930</v>
      </c>
      <c r="G337" s="80">
        <f t="shared" si="201"/>
        <v>53477</v>
      </c>
      <c r="H337" s="80">
        <f t="shared" si="201"/>
        <v>11711</v>
      </c>
      <c r="I337" s="80">
        <f t="shared" si="201"/>
        <v>3646</v>
      </c>
      <c r="J337" s="80">
        <f t="shared" si="201"/>
        <v>23063</v>
      </c>
      <c r="K337" s="80">
        <f t="shared" si="201"/>
        <v>29390</v>
      </c>
      <c r="L337" s="80">
        <f t="shared" si="201"/>
        <v>21438</v>
      </c>
      <c r="M337" s="80">
        <f t="shared" si="201"/>
        <v>142725</v>
      </c>
      <c r="N337" s="80">
        <f t="shared" si="201"/>
        <v>36572</v>
      </c>
      <c r="O337" s="80">
        <f t="shared" si="201"/>
        <v>32882</v>
      </c>
      <c r="P337" s="80">
        <f t="shared" si="201"/>
        <v>69454</v>
      </c>
      <c r="Q337" s="80">
        <f t="shared" si="201"/>
        <v>3003</v>
      </c>
      <c r="R337" s="80">
        <f t="shared" si="201"/>
        <v>40832</v>
      </c>
      <c r="S337" s="80">
        <f t="shared" si="201"/>
        <v>8824</v>
      </c>
      <c r="T337" s="80">
        <f t="shared" si="201"/>
        <v>4787</v>
      </c>
      <c r="U337" s="80">
        <f t="shared" si="201"/>
        <v>4906</v>
      </c>
      <c r="V337" s="80">
        <f t="shared" si="201"/>
        <v>13448</v>
      </c>
      <c r="W337" s="80">
        <f t="shared" si="201"/>
        <v>35863</v>
      </c>
      <c r="X337" s="80">
        <f t="shared" si="201"/>
        <v>111663</v>
      </c>
      <c r="Y337" s="80">
        <f t="shared" si="201"/>
        <v>45463</v>
      </c>
      <c r="Z337" s="80">
        <f t="shared" si="201"/>
        <v>1302</v>
      </c>
      <c r="AA337" s="80">
        <f t="shared" si="201"/>
        <v>8145</v>
      </c>
      <c r="AB337" s="80">
        <f t="shared" si="201"/>
        <v>1553307</v>
      </c>
    </row>
    <row r="338" spans="1:28" x14ac:dyDescent="0.2">
      <c r="E338" s="63"/>
      <c r="N338" s="63"/>
      <c r="O338" s="63"/>
    </row>
    <row r="339" spans="1:28" x14ac:dyDescent="0.2">
      <c r="E339" s="63"/>
      <c r="F339" s="15"/>
      <c r="M339" s="15"/>
      <c r="N339" s="16"/>
      <c r="O339" s="16"/>
      <c r="P339" s="15"/>
      <c r="Q339" s="66"/>
      <c r="R339" s="66"/>
      <c r="S339" s="66"/>
      <c r="T339" s="66"/>
      <c r="U339" s="66"/>
      <c r="V339" s="66"/>
      <c r="W339" s="66"/>
      <c r="X339" s="51"/>
      <c r="Y339" s="15"/>
      <c r="Z339" s="15"/>
    </row>
    <row r="340" spans="1:28" x14ac:dyDescent="0.2">
      <c r="F340" s="15"/>
      <c r="M340" s="15"/>
      <c r="N340" s="16"/>
      <c r="O340" s="16"/>
      <c r="P340" s="15"/>
      <c r="Q340" s="66"/>
      <c r="R340" s="66"/>
      <c r="S340" s="66"/>
      <c r="T340" s="66"/>
      <c r="U340" s="66"/>
      <c r="V340" s="66"/>
      <c r="W340" s="66"/>
      <c r="X340" s="51"/>
      <c r="Y340" s="15"/>
      <c r="Z340" s="15"/>
      <c r="AA340" s="15"/>
      <c r="AB340" s="15"/>
    </row>
    <row r="341" spans="1:28" x14ac:dyDescent="0.2">
      <c r="F341" s="15"/>
      <c r="M341" s="15"/>
      <c r="N341" s="16"/>
      <c r="O341" s="16"/>
      <c r="P341" s="15"/>
      <c r="Q341" s="66"/>
      <c r="R341" s="66"/>
      <c r="S341" s="66"/>
      <c r="T341" s="66"/>
      <c r="U341" s="66"/>
      <c r="V341" s="66"/>
      <c r="W341" s="66"/>
      <c r="X341" s="51"/>
      <c r="Y341" s="15"/>
      <c r="Z341" s="15"/>
      <c r="AA341" s="15"/>
      <c r="AB341" s="15"/>
    </row>
    <row r="342" spans="1:28" x14ac:dyDescent="0.2"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  <c r="AA342" s="15"/>
      <c r="AB342" s="15"/>
    </row>
    <row r="343" spans="1:28" x14ac:dyDescent="0.2">
      <c r="Q343" s="16"/>
      <c r="R343" s="16"/>
      <c r="S343" s="16"/>
      <c r="T343" s="16"/>
      <c r="U343" s="16"/>
      <c r="V343" s="16"/>
      <c r="W343" s="16"/>
      <c r="X343" s="16"/>
    </row>
    <row r="344" spans="1:28" x14ac:dyDescent="0.2">
      <c r="Q344" s="16"/>
      <c r="R344" s="16"/>
      <c r="S344" s="16"/>
      <c r="T344" s="16"/>
      <c r="U344" s="16"/>
      <c r="V344" s="16"/>
      <c r="W344" s="16"/>
      <c r="X344" s="16"/>
    </row>
    <row r="348" spans="1:28" x14ac:dyDescent="0.2"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8" x14ac:dyDescent="0.2"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8" x14ac:dyDescent="0.2"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8" x14ac:dyDescent="0.2">
      <c r="G351" s="16"/>
      <c r="H351" s="16"/>
      <c r="I351" s="16"/>
      <c r="J351" s="16"/>
      <c r="K351" s="16"/>
      <c r="L351" s="16"/>
      <c r="M351" s="16"/>
      <c r="N351" s="16"/>
      <c r="O351" s="77"/>
      <c r="P351" s="77"/>
      <c r="X351" s="16"/>
      <c r="Y351" s="16"/>
    </row>
    <row r="352" spans="1:28" x14ac:dyDescent="0.2">
      <c r="G352" s="16"/>
      <c r="H352" s="16"/>
      <c r="I352" s="16"/>
      <c r="J352" s="16"/>
      <c r="K352" s="16"/>
      <c r="L352" s="16"/>
      <c r="M352" s="16"/>
      <c r="N352" s="16"/>
      <c r="O352" s="78"/>
      <c r="P352" s="78"/>
      <c r="Q352" s="80"/>
      <c r="R352" s="80"/>
      <c r="S352" s="80"/>
      <c r="T352" s="80"/>
      <c r="U352" s="80"/>
      <c r="V352" s="80"/>
      <c r="W352" s="80"/>
      <c r="X352" s="16"/>
      <c r="Y352" s="16"/>
    </row>
    <row r="353" spans="7:25" x14ac:dyDescent="0.2">
      <c r="G353" s="16"/>
      <c r="H353" s="16"/>
      <c r="I353" s="16"/>
      <c r="J353" s="16"/>
      <c r="K353" s="16"/>
      <c r="L353" s="16"/>
      <c r="M353" s="16"/>
      <c r="N353" s="16"/>
      <c r="O353" s="78"/>
      <c r="P353" s="78"/>
      <c r="Q353" s="80"/>
      <c r="R353" s="80"/>
      <c r="S353" s="80"/>
      <c r="T353" s="80"/>
      <c r="U353" s="80"/>
      <c r="V353" s="80"/>
      <c r="W353" s="80"/>
      <c r="X353" s="16"/>
      <c r="Y353" s="16"/>
    </row>
    <row r="354" spans="7:25" x14ac:dyDescent="0.2">
      <c r="G354" s="16"/>
      <c r="H354" s="16"/>
      <c r="I354" s="16"/>
      <c r="J354" s="16"/>
      <c r="K354" s="16"/>
      <c r="L354" s="16"/>
      <c r="M354" s="16"/>
      <c r="N354" s="16"/>
      <c r="O354" s="78"/>
      <c r="P354" s="78"/>
      <c r="Q354" s="80"/>
      <c r="R354" s="80"/>
      <c r="S354" s="80"/>
      <c r="T354" s="80"/>
      <c r="U354" s="80"/>
      <c r="V354" s="80"/>
      <c r="W354" s="80"/>
      <c r="X354" s="16"/>
      <c r="Y354" s="16"/>
    </row>
    <row r="355" spans="7:25" x14ac:dyDescent="0.2">
      <c r="G355" s="16"/>
      <c r="H355" s="16"/>
      <c r="I355" s="16"/>
      <c r="J355" s="16"/>
      <c r="K355" s="16"/>
      <c r="L355" s="16"/>
      <c r="M355" s="16"/>
      <c r="N355" s="16"/>
      <c r="O355" s="78"/>
      <c r="P355" s="78"/>
      <c r="Q355" s="80"/>
      <c r="R355" s="80"/>
      <c r="S355" s="80"/>
      <c r="T355" s="80"/>
      <c r="U355" s="80"/>
      <c r="V355" s="80"/>
      <c r="W355" s="80"/>
      <c r="X355" s="16"/>
      <c r="Y355" s="16"/>
    </row>
    <row r="356" spans="7:25" x14ac:dyDescent="0.2">
      <c r="G356" s="16"/>
      <c r="H356" s="16"/>
      <c r="I356" s="16"/>
      <c r="J356" s="16"/>
      <c r="K356" s="16"/>
      <c r="L356" s="16"/>
      <c r="M356" s="16"/>
      <c r="N356" s="16"/>
      <c r="O356" s="78"/>
      <c r="P356" s="78"/>
      <c r="Q356" s="80"/>
      <c r="R356" s="80"/>
      <c r="S356" s="80"/>
      <c r="T356" s="80"/>
      <c r="U356" s="80"/>
      <c r="V356" s="80"/>
      <c r="W356" s="80"/>
      <c r="X356" s="16"/>
      <c r="Y356" s="16"/>
    </row>
    <row r="357" spans="7:25" x14ac:dyDescent="0.2">
      <c r="G357" s="16"/>
      <c r="H357" s="16"/>
      <c r="I357" s="16"/>
      <c r="J357" s="16"/>
      <c r="K357" s="16"/>
      <c r="L357" s="16"/>
      <c r="M357" s="16"/>
      <c r="N357" s="16"/>
      <c r="O357" s="78"/>
      <c r="P357" s="78"/>
      <c r="Q357" s="80"/>
      <c r="R357" s="80"/>
      <c r="S357" s="80"/>
      <c r="T357" s="80"/>
      <c r="U357" s="80"/>
      <c r="V357" s="80"/>
      <c r="W357" s="80"/>
      <c r="X357" s="16"/>
      <c r="Y357" s="16"/>
    </row>
    <row r="358" spans="7:25" x14ac:dyDescent="0.2">
      <c r="G358" s="16"/>
      <c r="H358" s="16"/>
      <c r="I358" s="16"/>
      <c r="J358" s="16"/>
      <c r="K358" s="16"/>
      <c r="L358" s="16"/>
      <c r="M358" s="16"/>
      <c r="N358" s="16"/>
      <c r="O358" s="78"/>
      <c r="P358" s="78"/>
      <c r="Q358" s="80"/>
      <c r="R358" s="80"/>
      <c r="S358" s="80"/>
      <c r="T358" s="80"/>
      <c r="U358" s="80"/>
      <c r="V358" s="80"/>
      <c r="W358" s="80"/>
      <c r="X358" s="16"/>
      <c r="Y358" s="16"/>
    </row>
    <row r="359" spans="7:25" x14ac:dyDescent="0.2"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7:25" x14ac:dyDescent="0.2"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</sheetData>
  <mergeCells count="2">
    <mergeCell ref="A1:AB1"/>
    <mergeCell ref="A321:AB322"/>
  </mergeCells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B327:E330 C332:E332 C331:E331" formulaRange="1"/>
    <ignoredError sqref="A327:A3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4"/>
  <sheetViews>
    <sheetView rightToLeft="1" tabSelected="1" workbookViewId="0">
      <pane ySplit="2" topLeftCell="A42" activePane="bottomLeft" state="frozen"/>
      <selection pane="bottomLeft" activeCell="B57" sqref="B57"/>
    </sheetView>
  </sheetViews>
  <sheetFormatPr defaultRowHeight="12.75" x14ac:dyDescent="0.2"/>
  <cols>
    <col min="1" max="1" width="45.140625" bestFit="1" customWidth="1"/>
    <col min="2" max="8" width="10.7109375" customWidth="1"/>
  </cols>
  <sheetData>
    <row r="1" spans="1:8" x14ac:dyDescent="0.2">
      <c r="A1" s="145" t="s">
        <v>61</v>
      </c>
      <c r="B1" s="146"/>
      <c r="C1" s="146"/>
      <c r="D1" s="146"/>
      <c r="E1" s="146"/>
      <c r="F1" s="146"/>
      <c r="G1" s="146"/>
      <c r="H1" s="147"/>
    </row>
    <row r="2" spans="1:8" ht="60" customHeight="1" x14ac:dyDescent="0.25">
      <c r="A2" s="26" t="s">
        <v>0</v>
      </c>
      <c r="B2" s="27" t="s">
        <v>57</v>
      </c>
      <c r="C2" s="27" t="s">
        <v>20</v>
      </c>
      <c r="D2" s="27" t="s">
        <v>58</v>
      </c>
      <c r="E2" s="27" t="s">
        <v>21</v>
      </c>
      <c r="F2" s="27" t="s">
        <v>59</v>
      </c>
      <c r="G2" s="27" t="s">
        <v>23</v>
      </c>
      <c r="H2" s="27" t="s">
        <v>60</v>
      </c>
    </row>
    <row r="3" spans="1:8" x14ac:dyDescent="0.2">
      <c r="A3" s="5">
        <v>43466</v>
      </c>
      <c r="B3" s="10">
        <v>6.72</v>
      </c>
      <c r="C3" s="10">
        <v>1.06</v>
      </c>
      <c r="D3" s="10">
        <v>24.161000000000001</v>
      </c>
      <c r="E3" s="10">
        <v>21.167999999999999</v>
      </c>
      <c r="F3" s="10">
        <v>25.536999999999999</v>
      </c>
      <c r="G3" s="10">
        <v>3.5000000000000003E-2</v>
      </c>
      <c r="H3" s="10">
        <v>2.2080000000000002</v>
      </c>
    </row>
    <row r="4" spans="1:8" x14ac:dyDescent="0.2">
      <c r="A4" s="5">
        <v>43497</v>
      </c>
      <c r="B4" s="10">
        <v>5.3760000000000003</v>
      </c>
      <c r="C4" s="10">
        <v>0.85499999999999998</v>
      </c>
      <c r="D4" s="10">
        <v>17.699000000000002</v>
      </c>
      <c r="E4" s="10">
        <v>13.054</v>
      </c>
      <c r="F4" s="10">
        <v>13.023999999999999</v>
      </c>
      <c r="G4" s="10">
        <v>4.13</v>
      </c>
      <c r="H4" s="10">
        <v>0</v>
      </c>
    </row>
    <row r="5" spans="1:8" x14ac:dyDescent="0.2">
      <c r="A5" s="5">
        <v>43525</v>
      </c>
      <c r="B5" s="10">
        <v>5.3760000000000003</v>
      </c>
      <c r="C5" s="10">
        <v>0.86699999999999999</v>
      </c>
      <c r="D5" s="10">
        <v>26.539000000000001</v>
      </c>
      <c r="E5" s="10">
        <v>29.884</v>
      </c>
      <c r="F5" s="10">
        <v>20.318999999999999</v>
      </c>
      <c r="G5" s="10">
        <v>3.6999999999999998E-2</v>
      </c>
      <c r="H5" s="10">
        <v>1.488</v>
      </c>
    </row>
    <row r="6" spans="1:8" x14ac:dyDescent="0.2">
      <c r="A6" s="5">
        <v>43556</v>
      </c>
      <c r="B6" s="10">
        <v>6.72</v>
      </c>
      <c r="C6" s="10">
        <v>1.119</v>
      </c>
      <c r="D6" s="10">
        <v>20.963000000000001</v>
      </c>
      <c r="E6" s="10">
        <v>14.606999999999999</v>
      </c>
      <c r="F6" s="10">
        <v>15.081</v>
      </c>
      <c r="G6" s="10">
        <v>3.286</v>
      </c>
      <c r="H6" s="10">
        <v>31.873999999999999</v>
      </c>
    </row>
    <row r="7" spans="1:8" x14ac:dyDescent="0.2">
      <c r="A7" s="5">
        <v>43586</v>
      </c>
      <c r="B7" s="10">
        <v>6.7039999999999997</v>
      </c>
      <c r="C7" s="10">
        <v>1.2070000000000001</v>
      </c>
      <c r="D7" s="10">
        <v>21.891999999999999</v>
      </c>
      <c r="E7" s="10">
        <v>38.328000000000003</v>
      </c>
      <c r="F7" s="10">
        <v>3.2389999999999999</v>
      </c>
      <c r="G7" s="10">
        <v>0.97</v>
      </c>
      <c r="H7" s="10">
        <v>1.1040000000000001</v>
      </c>
    </row>
    <row r="8" spans="1:8" x14ac:dyDescent="0.2">
      <c r="A8" s="5">
        <v>43617</v>
      </c>
      <c r="B8" s="10">
        <v>3.8719999999999999</v>
      </c>
      <c r="C8" s="10">
        <v>0.72899999999999998</v>
      </c>
      <c r="D8" s="10">
        <v>30.989000000000001</v>
      </c>
      <c r="E8" s="10">
        <v>19.317</v>
      </c>
      <c r="F8" s="10">
        <v>18.263999999999999</v>
      </c>
      <c r="G8" s="10">
        <v>2.5649999999999999</v>
      </c>
      <c r="H8" s="10">
        <v>1.0680000000000001</v>
      </c>
    </row>
    <row r="9" spans="1:8" x14ac:dyDescent="0.2">
      <c r="A9" s="5">
        <v>43647</v>
      </c>
      <c r="B9" s="10">
        <v>6.5119999999999996</v>
      </c>
      <c r="C9" s="10">
        <v>1.115</v>
      </c>
      <c r="D9" s="10">
        <v>29.545000000000002</v>
      </c>
      <c r="E9" s="10">
        <v>38.881</v>
      </c>
      <c r="F9" s="10">
        <v>20.908000000000001</v>
      </c>
      <c r="G9" s="10">
        <v>4.2999999999999997E-2</v>
      </c>
      <c r="H9" s="10">
        <v>0.876</v>
      </c>
    </row>
    <row r="10" spans="1:8" x14ac:dyDescent="0.2">
      <c r="A10" s="5">
        <v>43678</v>
      </c>
      <c r="B10" s="10">
        <v>5.0720000000000001</v>
      </c>
      <c r="C10" s="10">
        <v>0.80500000000000005</v>
      </c>
      <c r="D10" s="10">
        <v>18.417999999999999</v>
      </c>
      <c r="E10" s="10">
        <v>23.283999999999999</v>
      </c>
      <c r="F10" s="10">
        <v>16.611999999999998</v>
      </c>
      <c r="G10" s="10">
        <v>3.7839999999999998</v>
      </c>
      <c r="H10" s="10">
        <v>2.3879999999999999</v>
      </c>
    </row>
    <row r="11" spans="1:8" x14ac:dyDescent="0.2">
      <c r="A11" s="5">
        <v>43709</v>
      </c>
      <c r="B11" s="10">
        <v>5.1840000000000002</v>
      </c>
      <c r="C11" s="10">
        <v>0.872</v>
      </c>
      <c r="D11" s="10">
        <v>13.291</v>
      </c>
      <c r="E11" s="10">
        <v>18.338000000000001</v>
      </c>
      <c r="F11" s="10">
        <v>18.12</v>
      </c>
      <c r="G11" s="10">
        <v>0.11700000000000001</v>
      </c>
      <c r="H11" s="10">
        <v>0.49199999999999999</v>
      </c>
    </row>
    <row r="12" spans="1:8" x14ac:dyDescent="0.2">
      <c r="A12" s="5">
        <v>43739</v>
      </c>
      <c r="B12" s="10">
        <v>6.0739999999999998</v>
      </c>
      <c r="C12" s="10">
        <v>1.167</v>
      </c>
      <c r="D12" s="10">
        <v>8.7750000000000004</v>
      </c>
      <c r="E12" s="10">
        <v>8.1630000000000003</v>
      </c>
      <c r="F12" s="10">
        <v>9.8079999999999998</v>
      </c>
      <c r="G12" s="10">
        <v>2.4710000000000001</v>
      </c>
      <c r="H12" s="10">
        <v>0</v>
      </c>
    </row>
    <row r="13" spans="1:8" x14ac:dyDescent="0.2">
      <c r="A13" s="5">
        <v>43770</v>
      </c>
      <c r="B13" s="10">
        <v>5.1840000000000002</v>
      </c>
      <c r="C13" s="10">
        <v>0.92800000000000005</v>
      </c>
      <c r="D13" s="10">
        <v>27.306000000000001</v>
      </c>
      <c r="E13" s="10">
        <v>22.637</v>
      </c>
      <c r="F13" s="10">
        <v>10.054</v>
      </c>
      <c r="G13" s="10">
        <v>0.126</v>
      </c>
      <c r="H13" s="10">
        <v>0</v>
      </c>
    </row>
    <row r="14" spans="1:8" x14ac:dyDescent="0.2">
      <c r="A14" s="5">
        <v>43800</v>
      </c>
      <c r="B14" s="10">
        <v>6.48</v>
      </c>
      <c r="C14" s="10">
        <v>1.198</v>
      </c>
      <c r="D14" s="10">
        <v>26.722999999999999</v>
      </c>
      <c r="E14" s="10">
        <v>29.338999999999999</v>
      </c>
      <c r="F14" s="10">
        <v>17.274000000000001</v>
      </c>
      <c r="G14" s="10">
        <v>0.11</v>
      </c>
      <c r="H14" s="10">
        <v>1.5840000000000001</v>
      </c>
    </row>
    <row r="15" spans="1:8" x14ac:dyDescent="0.2">
      <c r="A15" s="5">
        <v>43831</v>
      </c>
      <c r="B15" s="10">
        <v>5.3920000000000003</v>
      </c>
      <c r="C15" s="10">
        <v>0.91600000000000004</v>
      </c>
      <c r="D15" s="10">
        <v>12.265000000000001</v>
      </c>
      <c r="E15" s="10">
        <v>12.571999999999999</v>
      </c>
      <c r="F15" s="10">
        <v>9.2609999999999992</v>
      </c>
      <c r="G15" s="10">
        <v>2.419</v>
      </c>
      <c r="H15" s="10">
        <v>0.74399999999999999</v>
      </c>
    </row>
    <row r="16" spans="1:8" x14ac:dyDescent="0.2">
      <c r="A16" s="5">
        <v>43862</v>
      </c>
      <c r="B16" s="10">
        <v>5.2640000000000002</v>
      </c>
      <c r="C16" s="10">
        <v>0.92</v>
      </c>
      <c r="D16" s="10">
        <v>11.026</v>
      </c>
      <c r="E16" s="10">
        <v>22.835000000000001</v>
      </c>
      <c r="F16" s="10">
        <v>14.404999999999999</v>
      </c>
      <c r="G16" s="10">
        <v>0.46700000000000003</v>
      </c>
      <c r="H16" s="10">
        <v>0.74399999999999999</v>
      </c>
    </row>
    <row r="17" spans="1:17" x14ac:dyDescent="0.2">
      <c r="A17" s="5">
        <v>43891</v>
      </c>
      <c r="B17" s="10">
        <v>5.9039999999999999</v>
      </c>
      <c r="C17" s="10">
        <v>1.157</v>
      </c>
      <c r="D17" s="10">
        <v>25.378</v>
      </c>
      <c r="E17" s="10">
        <v>30.949000000000002</v>
      </c>
      <c r="F17" s="10">
        <v>19.677</v>
      </c>
      <c r="G17" s="10">
        <v>1.4850000000000001</v>
      </c>
      <c r="H17" s="10">
        <v>0.96</v>
      </c>
    </row>
    <row r="18" spans="1:17" x14ac:dyDescent="0.2">
      <c r="A18" s="5">
        <v>43922</v>
      </c>
      <c r="B18" s="10">
        <v>5.6319999999999997</v>
      </c>
      <c r="C18" s="10">
        <v>0.94</v>
      </c>
      <c r="D18" s="10">
        <v>5.7629999999999999</v>
      </c>
      <c r="E18" s="10">
        <v>18.535</v>
      </c>
      <c r="F18" s="10">
        <v>35.918999999999997</v>
      </c>
      <c r="G18" s="10">
        <v>1.915</v>
      </c>
      <c r="H18" s="10">
        <v>0.504</v>
      </c>
    </row>
    <row r="19" spans="1:17" x14ac:dyDescent="0.2">
      <c r="A19" s="5">
        <v>43952</v>
      </c>
      <c r="B19" s="10">
        <v>6.9279999999999999</v>
      </c>
      <c r="C19" s="10">
        <v>1.1830000000000001</v>
      </c>
      <c r="D19" s="10">
        <v>8.0470000000000006</v>
      </c>
      <c r="E19" s="10">
        <v>24.667000000000002</v>
      </c>
      <c r="F19" s="10">
        <v>4.7619999999999996</v>
      </c>
      <c r="G19" s="10">
        <v>1.498</v>
      </c>
      <c r="H19" s="10">
        <v>1.008</v>
      </c>
    </row>
    <row r="20" spans="1:17" x14ac:dyDescent="0.2">
      <c r="A20" s="5">
        <v>43983</v>
      </c>
      <c r="B20" s="10">
        <v>4.2720000000000002</v>
      </c>
      <c r="C20" s="10">
        <v>0.61499999999999999</v>
      </c>
      <c r="D20" s="10">
        <v>12.420999999999999</v>
      </c>
      <c r="E20" s="10">
        <v>29.14</v>
      </c>
      <c r="F20" s="10">
        <v>20.888000000000002</v>
      </c>
      <c r="G20" s="10">
        <v>0.53</v>
      </c>
      <c r="H20" s="10">
        <v>0.52800000000000002</v>
      </c>
    </row>
    <row r="21" spans="1:17" x14ac:dyDescent="0.2">
      <c r="A21" s="5">
        <v>44013</v>
      </c>
      <c r="B21" s="10">
        <v>5.2640000000000002</v>
      </c>
      <c r="C21" s="10">
        <v>0.78600000000000003</v>
      </c>
      <c r="D21" s="10">
        <v>12.015000000000001</v>
      </c>
      <c r="E21" s="10">
        <v>29.814</v>
      </c>
      <c r="F21" s="10">
        <v>9.9879999999999995</v>
      </c>
      <c r="G21" s="10">
        <v>0.108</v>
      </c>
      <c r="H21" s="10">
        <v>0.80400000000000005</v>
      </c>
    </row>
    <row r="22" spans="1:17" x14ac:dyDescent="0.2">
      <c r="A22" s="5">
        <v>44044</v>
      </c>
      <c r="B22" s="10">
        <v>5.056</v>
      </c>
      <c r="C22" s="10">
        <v>0.72699999999999998</v>
      </c>
      <c r="D22" s="10">
        <v>13.475</v>
      </c>
      <c r="E22" s="10">
        <v>27.568999999999999</v>
      </c>
      <c r="F22" s="10">
        <v>9.6259999999999994</v>
      </c>
      <c r="G22" s="10">
        <v>8.3000000000000004E-2</v>
      </c>
      <c r="H22" s="10">
        <v>0.80400000000000005</v>
      </c>
    </row>
    <row r="23" spans="1:17" x14ac:dyDescent="0.2">
      <c r="A23" s="5">
        <v>44075</v>
      </c>
      <c r="B23" s="10">
        <v>6.5759999999999996</v>
      </c>
      <c r="C23" s="10">
        <v>1.026</v>
      </c>
      <c r="D23" s="10">
        <v>4.5309999999999997</v>
      </c>
      <c r="E23" s="10">
        <v>12.321999999999999</v>
      </c>
      <c r="F23" s="10">
        <v>0.97299999999999998</v>
      </c>
      <c r="G23" s="10">
        <v>0.109</v>
      </c>
      <c r="H23" s="10">
        <v>0</v>
      </c>
    </row>
    <row r="24" spans="1:17" x14ac:dyDescent="0.2">
      <c r="A24" s="5">
        <v>44105</v>
      </c>
      <c r="B24" s="10">
        <v>5.04</v>
      </c>
      <c r="C24" s="10">
        <v>0.81599999999999995</v>
      </c>
      <c r="D24" s="10">
        <v>10.664</v>
      </c>
      <c r="E24" s="10">
        <v>25.440999999999999</v>
      </c>
      <c r="F24" s="10">
        <v>19.093</v>
      </c>
      <c r="G24" s="10">
        <v>8.5999999999999993E-2</v>
      </c>
      <c r="H24" s="10">
        <v>1.044</v>
      </c>
    </row>
    <row r="25" spans="1:17" x14ac:dyDescent="0.2">
      <c r="A25" s="5">
        <v>44136</v>
      </c>
      <c r="B25" s="10">
        <v>5.0720000000000001</v>
      </c>
      <c r="C25" s="10">
        <v>0.95099999999999996</v>
      </c>
      <c r="D25" s="10">
        <v>13.298999999999999</v>
      </c>
      <c r="E25" s="10">
        <v>24.010999999999999</v>
      </c>
      <c r="F25" s="10">
        <v>20.024999999999999</v>
      </c>
      <c r="G25" s="10">
        <v>3.3610000000000002</v>
      </c>
      <c r="H25" s="10">
        <v>0.97199999999999998</v>
      </c>
    </row>
    <row r="26" spans="1:17" x14ac:dyDescent="0.2">
      <c r="A26" s="5">
        <v>44166</v>
      </c>
      <c r="B26" s="10">
        <v>6.5119999999999996</v>
      </c>
      <c r="C26" s="10">
        <v>1.1140000000000001</v>
      </c>
      <c r="D26" s="10">
        <v>14.27</v>
      </c>
      <c r="E26" s="10">
        <v>22.625</v>
      </c>
      <c r="F26" s="10">
        <v>17.449000000000002</v>
      </c>
      <c r="G26" s="10">
        <v>0.13200000000000001</v>
      </c>
      <c r="H26" s="10">
        <v>1.8360000000000001</v>
      </c>
      <c r="J26" s="148"/>
      <c r="K26" s="148"/>
      <c r="L26" s="148"/>
      <c r="M26" s="148"/>
      <c r="N26" s="148"/>
      <c r="O26" s="148"/>
      <c r="P26" s="148"/>
      <c r="Q26" s="148"/>
    </row>
    <row r="27" spans="1:17" x14ac:dyDescent="0.2">
      <c r="A27" s="5">
        <v>44197</v>
      </c>
      <c r="B27" s="10">
        <v>5.38</v>
      </c>
      <c r="C27" s="10">
        <v>0.89700000000000002</v>
      </c>
      <c r="D27" s="10">
        <v>10.513999999999999</v>
      </c>
      <c r="E27" s="10">
        <v>13.683999999999999</v>
      </c>
      <c r="F27" s="10">
        <v>19.539000000000001</v>
      </c>
      <c r="G27" s="10">
        <v>3.2610000000000001</v>
      </c>
      <c r="H27" s="10">
        <v>2E-3</v>
      </c>
      <c r="J27" s="148"/>
      <c r="K27" s="66"/>
      <c r="L27" s="66"/>
      <c r="M27" s="66"/>
      <c r="N27" s="66"/>
      <c r="O27" s="66"/>
      <c r="P27" s="66"/>
      <c r="Q27" s="66"/>
    </row>
    <row r="28" spans="1:17" x14ac:dyDescent="0.2">
      <c r="A28" s="5">
        <v>44228</v>
      </c>
      <c r="B28" s="10">
        <v>5.1840000000000002</v>
      </c>
      <c r="C28" s="10">
        <v>0.85799999999999998</v>
      </c>
      <c r="D28" s="10">
        <v>14.204000000000001</v>
      </c>
      <c r="E28" s="10">
        <v>31.143999999999998</v>
      </c>
      <c r="F28" s="10">
        <v>36.040999999999997</v>
      </c>
      <c r="G28" s="10">
        <v>2.395</v>
      </c>
      <c r="H28" s="10">
        <v>1.008</v>
      </c>
      <c r="J28" s="66"/>
      <c r="K28" s="63"/>
      <c r="L28" s="63"/>
      <c r="M28" s="63"/>
      <c r="N28" s="63"/>
      <c r="O28" s="63"/>
      <c r="P28" s="63"/>
      <c r="Q28" s="63"/>
    </row>
    <row r="29" spans="1:17" x14ac:dyDescent="0.2">
      <c r="A29" s="5">
        <v>44256</v>
      </c>
      <c r="B29" s="10">
        <v>6.5279999999999996</v>
      </c>
      <c r="C29" s="10">
        <v>1.1870000000000001</v>
      </c>
      <c r="D29" s="10">
        <v>10.942</v>
      </c>
      <c r="E29" s="10">
        <v>9.1999999999999993</v>
      </c>
      <c r="F29" s="10">
        <v>0.95399999999999996</v>
      </c>
      <c r="G29" s="10">
        <v>0.186</v>
      </c>
      <c r="H29" s="10">
        <v>1.0980000000000001</v>
      </c>
      <c r="J29" s="66"/>
      <c r="K29" s="63"/>
      <c r="L29" s="63"/>
      <c r="M29" s="63"/>
      <c r="N29" s="63"/>
      <c r="O29" s="63"/>
      <c r="P29" s="63"/>
      <c r="Q29" s="63"/>
    </row>
    <row r="30" spans="1:17" x14ac:dyDescent="0.2">
      <c r="A30" s="5">
        <v>44287</v>
      </c>
      <c r="B30" s="10">
        <v>4.7039999999999997</v>
      </c>
      <c r="C30" s="10">
        <v>0.9</v>
      </c>
      <c r="D30" s="10">
        <v>15.747</v>
      </c>
      <c r="E30" s="10">
        <v>24.116</v>
      </c>
      <c r="F30" s="10">
        <v>12.763</v>
      </c>
      <c r="G30" s="10">
        <v>2.1509999999999998</v>
      </c>
      <c r="H30" s="10">
        <v>1.8360000000000001</v>
      </c>
      <c r="J30" s="66"/>
      <c r="K30" s="63"/>
      <c r="L30" s="63"/>
      <c r="M30" s="63"/>
      <c r="N30" s="63"/>
      <c r="O30" s="63"/>
      <c r="P30" s="63"/>
      <c r="Q30" s="63"/>
    </row>
    <row r="31" spans="1:17" x14ac:dyDescent="0.2">
      <c r="A31" s="5">
        <v>44317</v>
      </c>
      <c r="B31" s="10">
        <v>6.3040000000000003</v>
      </c>
      <c r="C31" s="10">
        <v>1.0960000000000001</v>
      </c>
      <c r="D31" s="10">
        <v>9.6210000000000004</v>
      </c>
      <c r="E31" s="10">
        <v>23.382999999999999</v>
      </c>
      <c r="F31" s="10">
        <v>14.718</v>
      </c>
      <c r="G31" s="10">
        <v>0.17100000000000001</v>
      </c>
      <c r="H31" s="10">
        <v>0.38400000000000001</v>
      </c>
      <c r="J31" s="66"/>
      <c r="K31" s="63"/>
      <c r="L31" s="63"/>
      <c r="M31" s="63"/>
      <c r="N31" s="63"/>
      <c r="O31" s="63"/>
      <c r="P31" s="63"/>
      <c r="Q31" s="63"/>
    </row>
    <row r="32" spans="1:17" x14ac:dyDescent="0.2">
      <c r="A32" s="5">
        <v>44348</v>
      </c>
      <c r="B32" s="10">
        <v>5.968</v>
      </c>
      <c r="C32" s="10">
        <v>0.82299999999999995</v>
      </c>
      <c r="D32" s="10">
        <v>11.5</v>
      </c>
      <c r="E32" s="10">
        <v>21.111000000000001</v>
      </c>
      <c r="F32" s="10">
        <v>12.074999999999999</v>
      </c>
      <c r="G32" s="10">
        <v>0.16800000000000001</v>
      </c>
      <c r="H32" s="10">
        <v>0.3</v>
      </c>
      <c r="J32" s="66"/>
      <c r="K32" s="63"/>
      <c r="L32" s="63"/>
      <c r="M32" s="63"/>
      <c r="N32" s="63"/>
      <c r="O32" s="63"/>
      <c r="P32" s="63"/>
      <c r="Q32" s="63"/>
    </row>
    <row r="33" spans="1:21" x14ac:dyDescent="0.2">
      <c r="A33" s="5">
        <v>44378</v>
      </c>
      <c r="B33" s="10">
        <v>5.04</v>
      </c>
      <c r="C33" s="10">
        <v>0.82599999999999996</v>
      </c>
      <c r="D33" s="10">
        <v>17.63</v>
      </c>
      <c r="E33" s="10">
        <v>18.411999999999999</v>
      </c>
      <c r="F33" s="10">
        <v>35.140999999999998</v>
      </c>
      <c r="G33" s="10">
        <v>3.3530000000000002</v>
      </c>
      <c r="H33" s="10">
        <v>0.96</v>
      </c>
      <c r="J33" s="66"/>
      <c r="K33" s="63"/>
      <c r="L33" s="63"/>
      <c r="M33" s="63"/>
      <c r="N33" s="63"/>
      <c r="O33" s="63"/>
      <c r="P33" s="63"/>
      <c r="Q33" s="63"/>
    </row>
    <row r="34" spans="1:21" x14ac:dyDescent="0.2">
      <c r="A34" s="5">
        <v>44409</v>
      </c>
      <c r="B34" s="10">
        <v>7.056</v>
      </c>
      <c r="C34" s="10">
        <v>1.2290000000000001</v>
      </c>
      <c r="D34" s="10">
        <v>20.617999999999999</v>
      </c>
      <c r="E34" s="10">
        <v>25.064</v>
      </c>
      <c r="F34" s="10">
        <v>18.344000000000001</v>
      </c>
      <c r="G34" s="10">
        <v>0.192</v>
      </c>
      <c r="H34" s="10">
        <v>0.48</v>
      </c>
      <c r="J34" s="66"/>
      <c r="K34" s="63"/>
      <c r="L34" s="63"/>
      <c r="M34" s="63"/>
      <c r="N34" s="63"/>
      <c r="O34" s="63"/>
      <c r="P34" s="63"/>
      <c r="Q34" s="63"/>
    </row>
    <row r="35" spans="1:21" x14ac:dyDescent="0.2">
      <c r="A35" s="5">
        <v>44440</v>
      </c>
      <c r="B35" s="10">
        <v>3.968</v>
      </c>
      <c r="C35" s="10">
        <v>0.55500000000000005</v>
      </c>
      <c r="D35" s="10">
        <v>15.041</v>
      </c>
      <c r="E35" s="10">
        <v>7.09</v>
      </c>
      <c r="F35" s="10">
        <v>4.8559999999999999</v>
      </c>
      <c r="G35" s="10">
        <v>3.161</v>
      </c>
      <c r="H35" s="10">
        <v>0.51600000000000001</v>
      </c>
      <c r="J35" s="66"/>
      <c r="K35" s="63"/>
      <c r="L35" s="63"/>
      <c r="M35" s="63"/>
      <c r="N35" s="63"/>
      <c r="O35" s="63"/>
      <c r="P35" s="63"/>
      <c r="Q35" s="63"/>
    </row>
    <row r="36" spans="1:21" x14ac:dyDescent="0.2">
      <c r="A36" s="5">
        <v>44470</v>
      </c>
      <c r="B36" s="10">
        <v>5.3120000000000003</v>
      </c>
      <c r="C36" s="10">
        <v>0.93100000000000005</v>
      </c>
      <c r="D36" s="10">
        <v>16.285</v>
      </c>
      <c r="E36" s="10">
        <v>26.042999999999999</v>
      </c>
      <c r="F36" s="10">
        <v>19.521000000000001</v>
      </c>
      <c r="G36" s="10">
        <v>2.4</v>
      </c>
      <c r="H36" s="10">
        <v>0</v>
      </c>
      <c r="J36" s="66"/>
    </row>
    <row r="37" spans="1:21" x14ac:dyDescent="0.2">
      <c r="A37" s="5">
        <v>44501</v>
      </c>
      <c r="B37" s="10">
        <v>6.16</v>
      </c>
      <c r="C37" s="10">
        <v>0.91900000000000004</v>
      </c>
      <c r="D37" s="10">
        <v>16.044</v>
      </c>
      <c r="E37" s="10">
        <v>24.521000000000001</v>
      </c>
      <c r="F37" s="10">
        <v>5.242</v>
      </c>
      <c r="G37" s="10">
        <v>0.03</v>
      </c>
      <c r="H37" s="10">
        <v>0.57599999999999996</v>
      </c>
      <c r="J37" s="66"/>
    </row>
    <row r="38" spans="1:21" x14ac:dyDescent="0.2">
      <c r="A38" s="5">
        <v>44531</v>
      </c>
      <c r="B38" s="10">
        <v>4.4960000000000004</v>
      </c>
      <c r="C38" s="10">
        <v>0.86599999999999999</v>
      </c>
      <c r="D38" s="10">
        <v>13.102</v>
      </c>
      <c r="E38" s="10">
        <v>34.314</v>
      </c>
      <c r="F38" s="10">
        <v>11.069000000000001</v>
      </c>
      <c r="G38" s="10">
        <v>4.8000000000000001E-2</v>
      </c>
      <c r="H38" s="10">
        <v>0.3</v>
      </c>
      <c r="J38" s="66"/>
      <c r="O38" s="80"/>
      <c r="P38" s="80"/>
      <c r="Q38" s="80"/>
      <c r="R38" s="80"/>
      <c r="S38" s="80"/>
      <c r="T38" s="80"/>
      <c r="U38" s="80"/>
    </row>
    <row r="39" spans="1:21" x14ac:dyDescent="0.2">
      <c r="A39" s="5">
        <v>44562</v>
      </c>
      <c r="B39" s="10">
        <v>5.7119999999999997</v>
      </c>
      <c r="C39" s="10">
        <v>1.079</v>
      </c>
      <c r="D39" s="10">
        <v>7.3920000000000003</v>
      </c>
      <c r="E39" s="10">
        <v>21.221</v>
      </c>
      <c r="F39" s="10">
        <v>8.7859999999999996</v>
      </c>
      <c r="G39" s="10">
        <v>3.2810000000000001</v>
      </c>
      <c r="H39" s="10">
        <v>2.2200000000000002</v>
      </c>
      <c r="J39" s="66"/>
      <c r="L39" s="80"/>
      <c r="M39" s="80"/>
      <c r="N39" s="80"/>
      <c r="O39" s="80"/>
      <c r="P39" s="80"/>
      <c r="Q39" s="80"/>
      <c r="R39" s="80"/>
      <c r="S39" s="80"/>
      <c r="T39" s="80"/>
      <c r="U39" s="80"/>
    </row>
    <row r="40" spans="1:21" x14ac:dyDescent="0.2">
      <c r="A40" s="5">
        <v>44593</v>
      </c>
      <c r="B40" s="10">
        <v>4.6399999999999997</v>
      </c>
      <c r="C40" s="10">
        <v>0.84099999999999997</v>
      </c>
      <c r="D40" s="10">
        <v>3.8519999999999999</v>
      </c>
      <c r="E40" s="10">
        <v>25.957999999999998</v>
      </c>
      <c r="F40" s="10">
        <v>24</v>
      </c>
      <c r="G40" s="10">
        <v>3.3</v>
      </c>
      <c r="H40" s="10">
        <v>0.48</v>
      </c>
      <c r="J40" s="66"/>
      <c r="M40" s="80"/>
      <c r="N40" s="80"/>
      <c r="O40" s="80"/>
      <c r="P40" s="80"/>
      <c r="Q40" s="80"/>
      <c r="R40" s="80"/>
      <c r="T40" s="80"/>
      <c r="U40" s="80"/>
    </row>
    <row r="41" spans="1:21" x14ac:dyDescent="0.2">
      <c r="A41" s="5">
        <v>44621</v>
      </c>
      <c r="B41" s="10">
        <v>4.4480000000000004</v>
      </c>
      <c r="C41" s="10">
        <v>0.89900000000000002</v>
      </c>
      <c r="D41" s="10">
        <v>16.882000000000001</v>
      </c>
      <c r="E41" s="10">
        <v>18.983000000000001</v>
      </c>
      <c r="F41" s="10">
        <v>17.927</v>
      </c>
      <c r="G41" s="10">
        <v>2.7989999999999999</v>
      </c>
      <c r="H41" s="10">
        <v>0.79200000000000004</v>
      </c>
      <c r="J41" s="66"/>
      <c r="M41" s="80"/>
      <c r="N41" s="80"/>
      <c r="O41" s="80"/>
      <c r="P41" s="80"/>
      <c r="Q41" s="80"/>
      <c r="R41" s="80"/>
      <c r="T41" s="80"/>
      <c r="U41" s="80"/>
    </row>
    <row r="42" spans="1:21" x14ac:dyDescent="0.2">
      <c r="A42" s="5">
        <v>44652</v>
      </c>
      <c r="B42" s="10">
        <v>5.5519999999999996</v>
      </c>
      <c r="C42" s="10">
        <v>1.083</v>
      </c>
      <c r="D42" s="10">
        <v>2.8290000000000002</v>
      </c>
      <c r="E42" s="10">
        <v>10.192</v>
      </c>
      <c r="F42" s="10">
        <v>16.600999999999999</v>
      </c>
      <c r="G42" s="10">
        <v>4.8000000000000001E-2</v>
      </c>
      <c r="H42" s="10">
        <v>0.5</v>
      </c>
      <c r="J42" s="66"/>
      <c r="N42" s="80"/>
      <c r="O42" s="80"/>
      <c r="P42" s="80"/>
      <c r="Q42" s="80"/>
      <c r="R42" s="80"/>
      <c r="S42" s="80"/>
      <c r="T42" s="80"/>
      <c r="U42" s="80"/>
    </row>
    <row r="43" spans="1:21" x14ac:dyDescent="0.2">
      <c r="A43" s="5">
        <v>44682</v>
      </c>
      <c r="B43" s="10">
        <v>4.2880000000000003</v>
      </c>
      <c r="C43" s="10">
        <v>0.78200000000000003</v>
      </c>
      <c r="D43" s="10">
        <v>19.826000000000001</v>
      </c>
      <c r="E43" s="10">
        <v>31.603999999999999</v>
      </c>
      <c r="F43" s="10">
        <v>28.021999999999998</v>
      </c>
      <c r="G43" s="10">
        <v>2.3340000000000001</v>
      </c>
      <c r="H43" s="10">
        <v>0.54</v>
      </c>
      <c r="J43" s="66"/>
      <c r="M43" s="80"/>
      <c r="N43" s="80"/>
      <c r="O43" s="80"/>
      <c r="P43" s="80"/>
      <c r="Q43" s="80"/>
      <c r="R43" s="80"/>
      <c r="T43" s="80"/>
      <c r="U43" s="80"/>
    </row>
    <row r="44" spans="1:21" x14ac:dyDescent="0.2">
      <c r="A44" s="5">
        <v>44713</v>
      </c>
      <c r="B44" s="10">
        <v>4.6079999999999997</v>
      </c>
      <c r="C44" s="10">
        <v>0.86799999999999999</v>
      </c>
      <c r="D44" s="10">
        <v>7.8860000000000001</v>
      </c>
      <c r="E44" s="10">
        <v>19.093</v>
      </c>
      <c r="F44" s="10">
        <v>43.021999999999998</v>
      </c>
      <c r="G44" s="10">
        <v>2.371</v>
      </c>
      <c r="H44" s="10">
        <v>0</v>
      </c>
      <c r="J44" s="66"/>
      <c r="M44" s="80"/>
      <c r="N44" s="80"/>
      <c r="O44" s="80"/>
      <c r="P44" s="80"/>
      <c r="Q44" s="80"/>
      <c r="R44" s="80"/>
      <c r="T44" s="80"/>
      <c r="U44" s="80"/>
    </row>
    <row r="45" spans="1:21" x14ac:dyDescent="0.2">
      <c r="A45" s="5">
        <v>44743</v>
      </c>
      <c r="B45" s="10">
        <v>3.44</v>
      </c>
      <c r="C45" s="10">
        <v>0.63200000000000001</v>
      </c>
      <c r="D45" s="10">
        <v>6.2789999999999999</v>
      </c>
      <c r="E45" s="10">
        <v>19.349</v>
      </c>
      <c r="F45" s="10">
        <v>26.582000000000001</v>
      </c>
      <c r="G45" s="10">
        <v>1.877</v>
      </c>
      <c r="H45" s="10">
        <v>0</v>
      </c>
      <c r="J45" s="66"/>
      <c r="K45" s="63"/>
      <c r="L45" s="63"/>
      <c r="M45" s="80"/>
      <c r="N45" s="80"/>
      <c r="O45" s="80"/>
      <c r="P45" s="80"/>
      <c r="Q45" s="80"/>
      <c r="R45" s="80"/>
      <c r="T45" s="80"/>
      <c r="U45" s="80"/>
    </row>
    <row r="46" spans="1:21" x14ac:dyDescent="0.2">
      <c r="A46" s="5">
        <v>44774</v>
      </c>
      <c r="B46" s="10">
        <v>5.76</v>
      </c>
      <c r="C46" s="10">
        <v>1.1599999999999999</v>
      </c>
      <c r="D46" s="10">
        <v>8.1929999999999996</v>
      </c>
      <c r="E46" s="10">
        <v>14.214</v>
      </c>
      <c r="F46" s="10">
        <v>13.59</v>
      </c>
      <c r="G46" s="10">
        <v>0.96699999999999997</v>
      </c>
      <c r="H46" s="10">
        <v>0</v>
      </c>
      <c r="J46" s="66"/>
      <c r="K46" s="63"/>
      <c r="L46" s="63"/>
      <c r="N46" s="80"/>
      <c r="O46" s="80"/>
      <c r="P46" s="80"/>
      <c r="Q46" s="80"/>
      <c r="R46" s="80"/>
      <c r="S46" s="80"/>
      <c r="T46" s="80"/>
      <c r="U46" s="80"/>
    </row>
    <row r="47" spans="1:21" x14ac:dyDescent="0.2">
      <c r="A47" s="5">
        <v>44805</v>
      </c>
      <c r="B47" s="10">
        <v>5.7119999999999997</v>
      </c>
      <c r="C47" s="10">
        <v>1.075</v>
      </c>
      <c r="D47" s="10">
        <v>2.5659999999999998</v>
      </c>
      <c r="E47" s="10">
        <v>14.986000000000001</v>
      </c>
      <c r="F47" s="10">
        <v>5.1870000000000003</v>
      </c>
      <c r="G47" s="10">
        <v>2.8319999999999999</v>
      </c>
      <c r="H47" s="10">
        <v>0</v>
      </c>
      <c r="J47" s="66"/>
      <c r="K47" s="63"/>
      <c r="L47" s="63"/>
      <c r="M47" s="80"/>
      <c r="N47" s="80"/>
      <c r="O47" s="80"/>
      <c r="P47" s="80"/>
      <c r="Q47" s="80"/>
      <c r="R47" s="80"/>
      <c r="S47" s="80"/>
      <c r="T47" s="80"/>
      <c r="U47" s="80"/>
    </row>
    <row r="48" spans="1:21" x14ac:dyDescent="0.2">
      <c r="A48" s="5">
        <v>44835</v>
      </c>
      <c r="B48" s="10">
        <v>4.6079999999999997</v>
      </c>
      <c r="C48" s="10">
        <v>0.9</v>
      </c>
      <c r="D48" s="10">
        <v>5.0110000000000001</v>
      </c>
      <c r="E48" s="10">
        <v>10.773999999999999</v>
      </c>
      <c r="F48" s="10">
        <v>0.30299999999999999</v>
      </c>
      <c r="G48" s="10">
        <v>1.7999999999999999E-2</v>
      </c>
      <c r="H48" s="10">
        <v>0.42</v>
      </c>
      <c r="J48" s="66"/>
      <c r="K48" s="63"/>
      <c r="L48" s="63"/>
      <c r="O48" s="80"/>
      <c r="P48" s="80"/>
      <c r="Q48" s="85"/>
      <c r="R48" s="80"/>
      <c r="T48" s="80"/>
      <c r="U48" s="80"/>
    </row>
    <row r="49" spans="1:21" x14ac:dyDescent="0.2">
      <c r="A49" s="5">
        <v>44866</v>
      </c>
      <c r="B49" s="10">
        <v>4.7359999999999998</v>
      </c>
      <c r="C49" s="10">
        <v>0.78500000000000003</v>
      </c>
      <c r="D49" s="10">
        <v>8.4450000000000003</v>
      </c>
      <c r="E49" s="10">
        <v>25.84</v>
      </c>
      <c r="F49" s="10">
        <v>0.76600000000000001</v>
      </c>
      <c r="G49" s="10">
        <v>3.7999999999999999E-2</v>
      </c>
      <c r="H49" s="10">
        <v>0.84</v>
      </c>
      <c r="J49" s="66"/>
      <c r="K49" s="63"/>
      <c r="L49" s="63"/>
      <c r="O49" s="80"/>
      <c r="P49" s="80"/>
      <c r="Q49" s="85"/>
      <c r="R49" s="80"/>
      <c r="T49" s="80"/>
      <c r="U49" s="80"/>
    </row>
    <row r="50" spans="1:21" x14ac:dyDescent="0.2">
      <c r="A50" s="5">
        <v>44896</v>
      </c>
      <c r="B50" s="10">
        <v>6.0640000000000001</v>
      </c>
      <c r="C50" s="10">
        <v>1.1599999999999999</v>
      </c>
      <c r="D50" s="10">
        <v>11.935</v>
      </c>
      <c r="E50" s="10">
        <v>21.277000000000001</v>
      </c>
      <c r="F50" s="10">
        <v>33.128</v>
      </c>
      <c r="G50" s="10">
        <v>2.2949999999999999</v>
      </c>
      <c r="H50" s="10">
        <v>0.6</v>
      </c>
      <c r="J50" s="66"/>
      <c r="K50" s="63"/>
      <c r="L50" s="63"/>
      <c r="M50" s="80"/>
      <c r="N50" s="80"/>
      <c r="O50" s="80"/>
      <c r="P50" s="80"/>
      <c r="Q50" s="85"/>
      <c r="R50" s="80"/>
      <c r="T50" s="80"/>
      <c r="U50" s="80"/>
    </row>
    <row r="51" spans="1:21" x14ac:dyDescent="0.2">
      <c r="A51" s="5">
        <v>44927</v>
      </c>
      <c r="B51" s="87">
        <v>5.3920000000000003</v>
      </c>
      <c r="C51" s="87">
        <v>0.94299999999999995</v>
      </c>
      <c r="D51" s="87">
        <v>12.641999999999999</v>
      </c>
      <c r="E51" s="87">
        <v>33.465000000000003</v>
      </c>
      <c r="F51" s="87">
        <v>13.92</v>
      </c>
      <c r="G51" s="87">
        <v>0.98299999999999998</v>
      </c>
      <c r="H51" s="87">
        <v>0</v>
      </c>
      <c r="J51" s="66"/>
      <c r="K51" s="63"/>
      <c r="L51" s="63"/>
      <c r="N51" s="80"/>
      <c r="O51" s="80"/>
      <c r="P51" s="80"/>
      <c r="Q51" s="85"/>
      <c r="R51" s="80"/>
      <c r="T51" s="80"/>
      <c r="U51" s="80"/>
    </row>
    <row r="52" spans="1:21" x14ac:dyDescent="0.2">
      <c r="A52" s="5">
        <v>44958</v>
      </c>
      <c r="B52" s="87">
        <v>2.1120000000000001</v>
      </c>
      <c r="C52" s="87">
        <v>0.504</v>
      </c>
      <c r="D52" s="87">
        <v>4.4320000000000004</v>
      </c>
      <c r="E52" s="87">
        <v>29.558</v>
      </c>
      <c r="F52" s="87">
        <v>9.1189999999999998</v>
      </c>
      <c r="G52" s="87">
        <v>2.798</v>
      </c>
      <c r="H52" s="87">
        <v>0.24</v>
      </c>
      <c r="J52" s="66"/>
      <c r="K52" s="63"/>
      <c r="L52" s="63"/>
      <c r="N52" s="80"/>
      <c r="O52" s="80"/>
      <c r="P52" s="80"/>
      <c r="Q52" s="85"/>
      <c r="R52" s="80"/>
      <c r="T52" s="80"/>
      <c r="U52" s="80"/>
    </row>
    <row r="53" spans="1:21" x14ac:dyDescent="0.2">
      <c r="A53" s="5">
        <v>44986</v>
      </c>
      <c r="B53" s="87">
        <v>5.5519999999999996</v>
      </c>
      <c r="C53" s="87">
        <v>1.1759999999999999</v>
      </c>
      <c r="D53" s="87">
        <v>11.711</v>
      </c>
      <c r="E53" s="87">
        <v>28.405000000000001</v>
      </c>
      <c r="F53" s="87">
        <v>1.75</v>
      </c>
      <c r="G53" s="87">
        <v>6.9000000000000006E-2</v>
      </c>
      <c r="H53" s="87">
        <v>0.96</v>
      </c>
      <c r="J53" s="66"/>
      <c r="K53" s="63"/>
      <c r="L53" s="63"/>
      <c r="N53" s="80"/>
      <c r="O53" s="80"/>
      <c r="P53" s="80"/>
      <c r="Q53" s="85"/>
      <c r="R53" s="80"/>
      <c r="T53" s="80"/>
      <c r="U53" s="80"/>
    </row>
    <row r="54" spans="1:21" x14ac:dyDescent="0.2">
      <c r="A54" s="5">
        <v>45017</v>
      </c>
      <c r="B54" s="87">
        <v>3.76</v>
      </c>
      <c r="C54" s="87">
        <v>0.74199999999999999</v>
      </c>
      <c r="D54" s="87">
        <v>6.282</v>
      </c>
      <c r="E54" s="87">
        <v>19.067</v>
      </c>
      <c r="F54" s="87">
        <v>41.874000000000002</v>
      </c>
      <c r="G54" s="87">
        <v>2.3639999999999999</v>
      </c>
      <c r="H54" s="87">
        <v>0</v>
      </c>
      <c r="J54" s="66"/>
      <c r="K54" s="63"/>
      <c r="L54" s="63"/>
      <c r="N54" s="80"/>
      <c r="O54" s="80"/>
      <c r="P54" s="80"/>
      <c r="Q54" s="85"/>
      <c r="R54" s="80"/>
      <c r="T54" s="80"/>
      <c r="U54" s="80"/>
    </row>
    <row r="55" spans="1:21" x14ac:dyDescent="0.2">
      <c r="A55" s="5">
        <v>45047</v>
      </c>
      <c r="B55" s="87">
        <v>5.7960000000000003</v>
      </c>
      <c r="C55" s="87">
        <v>1.159</v>
      </c>
      <c r="D55" s="87">
        <v>7.4039999999999999</v>
      </c>
      <c r="E55" s="87">
        <v>22.913</v>
      </c>
      <c r="F55" s="87">
        <v>19.5</v>
      </c>
      <c r="G55" s="87">
        <v>4.9000000000000002E-2</v>
      </c>
      <c r="H55" s="87">
        <v>0.9</v>
      </c>
      <c r="J55" s="66"/>
      <c r="K55" s="63"/>
      <c r="L55" s="63"/>
      <c r="N55" s="80"/>
      <c r="O55" s="80"/>
      <c r="P55" s="80"/>
      <c r="Q55" s="85"/>
      <c r="R55" s="80"/>
      <c r="T55" s="80"/>
      <c r="U55" s="80"/>
    </row>
    <row r="56" spans="1:21" x14ac:dyDescent="0.2">
      <c r="A56" s="5">
        <v>45078</v>
      </c>
      <c r="B56" s="87">
        <v>4.8</v>
      </c>
      <c r="C56" s="87">
        <v>0.94499999999999995</v>
      </c>
      <c r="D56" s="87">
        <v>12.122999999999999</v>
      </c>
      <c r="E56" s="87">
        <v>21.244</v>
      </c>
      <c r="F56" s="87">
        <v>14</v>
      </c>
      <c r="G56" s="87">
        <v>1.8</v>
      </c>
      <c r="H56" s="87">
        <v>4.8</v>
      </c>
      <c r="J56" s="66"/>
      <c r="K56" s="63"/>
      <c r="L56" s="63"/>
      <c r="N56" s="80"/>
      <c r="O56" s="80"/>
      <c r="P56" s="80"/>
      <c r="Q56" s="85"/>
      <c r="R56" s="80"/>
      <c r="T56" s="80"/>
      <c r="U56" s="80"/>
    </row>
    <row r="57" spans="1:21" x14ac:dyDescent="0.2">
      <c r="A57" s="5">
        <v>45108</v>
      </c>
      <c r="B57" s="87">
        <v>0</v>
      </c>
      <c r="C57" s="87">
        <v>0</v>
      </c>
      <c r="D57" s="87">
        <v>6.1719999999999997</v>
      </c>
      <c r="E57" s="87">
        <v>26.228999999999999</v>
      </c>
      <c r="F57" s="87">
        <v>17.2</v>
      </c>
      <c r="G57" s="87">
        <v>1.8</v>
      </c>
      <c r="H57" s="87">
        <v>0</v>
      </c>
      <c r="J57" s="66"/>
      <c r="K57" s="63"/>
      <c r="L57" s="63"/>
      <c r="N57" s="80"/>
      <c r="O57" s="80"/>
      <c r="P57" s="80"/>
      <c r="Q57" s="85"/>
      <c r="R57" s="80"/>
      <c r="T57" s="80"/>
      <c r="U57" s="80"/>
    </row>
    <row r="58" spans="1:21" x14ac:dyDescent="0.2">
      <c r="A58" s="5">
        <v>45139</v>
      </c>
      <c r="B58" s="87">
        <v>0</v>
      </c>
      <c r="C58" s="87">
        <v>0</v>
      </c>
      <c r="D58" s="87">
        <v>7.2229999999999999</v>
      </c>
      <c r="E58" s="87">
        <v>17.128</v>
      </c>
      <c r="F58" s="87">
        <v>15.6</v>
      </c>
      <c r="G58" s="87">
        <v>0</v>
      </c>
      <c r="H58" s="87">
        <v>0</v>
      </c>
      <c r="J58" s="66"/>
      <c r="K58" s="63"/>
      <c r="L58" s="63"/>
      <c r="N58" s="80"/>
      <c r="O58" s="80"/>
      <c r="P58" s="80"/>
      <c r="Q58" s="85"/>
      <c r="R58" s="80"/>
      <c r="T58" s="80"/>
      <c r="U58" s="80"/>
    </row>
    <row r="59" spans="1:21" x14ac:dyDescent="0.2">
      <c r="A59" s="5">
        <v>45170</v>
      </c>
      <c r="B59" s="87">
        <v>0</v>
      </c>
      <c r="C59" s="87">
        <v>0</v>
      </c>
      <c r="D59" s="87">
        <v>4.4770000000000003</v>
      </c>
      <c r="E59" s="87">
        <v>18.459</v>
      </c>
      <c r="F59" s="87">
        <v>22.1</v>
      </c>
      <c r="G59" s="87">
        <v>1.8</v>
      </c>
      <c r="H59" s="87">
        <v>0</v>
      </c>
      <c r="J59" s="66"/>
      <c r="K59" s="63"/>
      <c r="L59" s="63"/>
      <c r="N59" s="80"/>
      <c r="O59" s="80"/>
      <c r="P59" s="80"/>
      <c r="Q59" s="85"/>
      <c r="R59" s="80"/>
      <c r="T59" s="80"/>
      <c r="U59" s="80"/>
    </row>
    <row r="60" spans="1:21" x14ac:dyDescent="0.2">
      <c r="A60" s="5">
        <v>45200</v>
      </c>
      <c r="B60" s="87">
        <v>0</v>
      </c>
      <c r="C60" s="87">
        <v>0</v>
      </c>
      <c r="D60" s="87">
        <v>2.33</v>
      </c>
      <c r="E60" s="87">
        <v>22.135999999999999</v>
      </c>
      <c r="F60" s="87">
        <v>4.8</v>
      </c>
      <c r="G60" s="87">
        <v>2.8</v>
      </c>
      <c r="H60" s="87">
        <v>0</v>
      </c>
      <c r="J60" s="66"/>
      <c r="K60" s="63"/>
      <c r="L60" s="63"/>
      <c r="N60" s="80"/>
      <c r="O60" s="80"/>
      <c r="P60" s="80"/>
      <c r="Q60" s="85"/>
      <c r="R60" s="80"/>
      <c r="T60" s="80"/>
      <c r="U60" s="80"/>
    </row>
    <row r="61" spans="1:21" x14ac:dyDescent="0.2">
      <c r="A61" s="5">
        <v>45231</v>
      </c>
      <c r="B61" s="87">
        <v>0</v>
      </c>
      <c r="C61" s="87">
        <v>0</v>
      </c>
      <c r="D61" s="87">
        <v>3.8639999999999999</v>
      </c>
      <c r="E61" s="87">
        <v>18.827000000000002</v>
      </c>
      <c r="F61" s="87">
        <v>16.899999999999999</v>
      </c>
      <c r="G61" s="87">
        <v>0</v>
      </c>
      <c r="H61" s="87">
        <v>0</v>
      </c>
      <c r="J61" s="66"/>
      <c r="K61" s="63"/>
      <c r="L61" s="63"/>
      <c r="N61" s="80"/>
      <c r="O61" s="80"/>
      <c r="P61" s="80"/>
      <c r="Q61" s="85"/>
      <c r="R61" s="80"/>
      <c r="T61" s="80"/>
      <c r="U61" s="80"/>
    </row>
    <row r="62" spans="1:21" x14ac:dyDescent="0.2">
      <c r="A62" s="5">
        <v>45261</v>
      </c>
      <c r="B62" s="87">
        <v>0</v>
      </c>
      <c r="C62" s="87">
        <v>0</v>
      </c>
      <c r="D62" s="87">
        <v>4.548</v>
      </c>
      <c r="E62" s="87">
        <v>23.72</v>
      </c>
      <c r="F62" s="87">
        <v>12</v>
      </c>
      <c r="G62" s="87">
        <v>0</v>
      </c>
      <c r="H62" s="87">
        <v>0</v>
      </c>
      <c r="J62" s="66"/>
      <c r="K62" s="63"/>
      <c r="L62" s="63"/>
      <c r="N62" s="80"/>
      <c r="O62" s="80"/>
      <c r="P62" s="80"/>
      <c r="Q62" s="85"/>
      <c r="R62" s="80"/>
      <c r="T62" s="80"/>
      <c r="U62" s="80"/>
    </row>
    <row r="63" spans="1:21" s="6" customFormat="1" x14ac:dyDescent="0.2">
      <c r="A63" s="5">
        <v>45292</v>
      </c>
      <c r="B63" s="90">
        <v>0</v>
      </c>
      <c r="C63" s="90">
        <v>0</v>
      </c>
      <c r="D63" s="90">
        <v>10.095000000000001</v>
      </c>
      <c r="E63" s="90">
        <v>16.696000000000002</v>
      </c>
      <c r="F63" s="90">
        <v>12.288</v>
      </c>
      <c r="G63" s="90">
        <v>1.3939999999999999</v>
      </c>
      <c r="H63" s="90">
        <v>0</v>
      </c>
      <c r="J63" s="66"/>
      <c r="K63" s="63"/>
      <c r="L63" s="63"/>
      <c r="N63" s="119"/>
      <c r="O63" s="119"/>
      <c r="P63" s="119"/>
      <c r="Q63" s="120"/>
      <c r="R63" s="119"/>
      <c r="T63" s="119"/>
      <c r="U63" s="119"/>
    </row>
    <row r="64" spans="1:21" x14ac:dyDescent="0.2">
      <c r="A64" s="5">
        <v>45323</v>
      </c>
      <c r="B64" s="87">
        <v>0</v>
      </c>
      <c r="C64" s="87">
        <v>0</v>
      </c>
      <c r="D64" s="87">
        <v>1.1519999999999999</v>
      </c>
      <c r="E64" s="87">
        <v>0.76800000000000002</v>
      </c>
      <c r="F64" s="87">
        <v>19.957999999999998</v>
      </c>
      <c r="G64" s="87">
        <v>2.3319999999999999</v>
      </c>
      <c r="H64" s="87">
        <v>0</v>
      </c>
      <c r="J64" s="66"/>
      <c r="K64" s="63"/>
      <c r="L64" s="63"/>
      <c r="N64" s="80"/>
      <c r="O64" s="80"/>
      <c r="P64" s="80"/>
      <c r="Q64" s="85"/>
      <c r="R64" s="80"/>
      <c r="T64" s="80"/>
      <c r="U64" s="80"/>
    </row>
    <row r="65" spans="1:21" x14ac:dyDescent="0.2">
      <c r="A65" s="5">
        <v>45352</v>
      </c>
      <c r="B65" s="87">
        <v>0</v>
      </c>
      <c r="C65" s="87">
        <v>0</v>
      </c>
      <c r="D65" s="87">
        <v>7.4470000000000001</v>
      </c>
      <c r="E65" s="87">
        <v>37.927</v>
      </c>
      <c r="F65" s="87">
        <v>24.452000000000002</v>
      </c>
      <c r="G65" s="87">
        <v>1.859</v>
      </c>
      <c r="H65" s="87">
        <v>0</v>
      </c>
      <c r="J65" s="66"/>
      <c r="K65" s="63"/>
      <c r="L65" s="63"/>
      <c r="N65" s="80"/>
      <c r="O65" s="80"/>
      <c r="P65" s="80"/>
      <c r="Q65" s="85"/>
      <c r="R65" s="80"/>
      <c r="T65" s="80"/>
      <c r="U65" s="80"/>
    </row>
    <row r="66" spans="1:21" x14ac:dyDescent="0.2">
      <c r="A66" s="5">
        <v>45383</v>
      </c>
      <c r="B66" s="87">
        <v>0</v>
      </c>
      <c r="C66" s="87">
        <v>0</v>
      </c>
      <c r="D66" s="87">
        <v>15.936</v>
      </c>
      <c r="E66" s="87">
        <v>16.015000000000001</v>
      </c>
      <c r="F66" s="87">
        <v>0</v>
      </c>
      <c r="G66" s="87">
        <v>0</v>
      </c>
      <c r="H66" s="87">
        <v>0</v>
      </c>
      <c r="J66" s="66"/>
      <c r="K66" s="63"/>
      <c r="L66" s="63"/>
      <c r="N66" s="80"/>
      <c r="O66" s="80"/>
      <c r="P66" s="80"/>
      <c r="Q66" s="85"/>
      <c r="R66" s="80"/>
      <c r="T66" s="80"/>
      <c r="U66" s="80"/>
    </row>
    <row r="67" spans="1:21" x14ac:dyDescent="0.2">
      <c r="A67" s="5">
        <v>45413</v>
      </c>
      <c r="B67" s="87">
        <v>0</v>
      </c>
      <c r="C67" s="87">
        <v>0</v>
      </c>
      <c r="D67" s="87">
        <v>5.8540000000000001</v>
      </c>
      <c r="E67" s="87">
        <v>20.395</v>
      </c>
      <c r="F67" s="87">
        <v>37.255000000000003</v>
      </c>
      <c r="G67" s="87">
        <v>1.859</v>
      </c>
      <c r="H67" s="87">
        <v>0</v>
      </c>
      <c r="J67" s="66"/>
      <c r="K67" s="63"/>
      <c r="L67" s="63"/>
      <c r="N67" s="80"/>
      <c r="O67" s="80"/>
      <c r="P67" s="80"/>
      <c r="Q67" s="85"/>
      <c r="R67" s="80"/>
      <c r="T67" s="80"/>
      <c r="U67" s="80"/>
    </row>
    <row r="68" spans="1:21" x14ac:dyDescent="0.2">
      <c r="A68" s="5">
        <v>45444</v>
      </c>
      <c r="B68" s="87">
        <v>0</v>
      </c>
      <c r="C68" s="87">
        <v>0</v>
      </c>
      <c r="D68" s="87">
        <v>3.7040000000000002</v>
      </c>
      <c r="E68" s="87">
        <v>25.981000000000002</v>
      </c>
      <c r="F68" s="87">
        <v>0</v>
      </c>
      <c r="G68" s="87">
        <v>0</v>
      </c>
      <c r="H68" s="87">
        <v>0</v>
      </c>
      <c r="J68" s="66"/>
      <c r="K68" s="63"/>
      <c r="L68" s="63"/>
      <c r="N68" s="80"/>
      <c r="O68" s="80"/>
      <c r="P68" s="80"/>
      <c r="Q68" s="85"/>
      <c r="R68" s="80"/>
      <c r="T68" s="80"/>
      <c r="U68" s="80"/>
    </row>
    <row r="69" spans="1:21" x14ac:dyDescent="0.2">
      <c r="A69" s="5">
        <v>45474</v>
      </c>
      <c r="B69" s="87">
        <v>0</v>
      </c>
      <c r="C69" s="87">
        <v>0</v>
      </c>
      <c r="D69" s="87">
        <v>9.1859999999999999</v>
      </c>
      <c r="E69" s="87">
        <v>30.620999999999999</v>
      </c>
      <c r="F69" s="87">
        <v>14.191000000000001</v>
      </c>
      <c r="G69" s="87">
        <v>2.7879999999999998</v>
      </c>
      <c r="H69" s="87">
        <v>22.992000000000001</v>
      </c>
      <c r="J69" s="66"/>
      <c r="K69" s="63"/>
      <c r="L69" s="63"/>
      <c r="N69" s="80"/>
      <c r="O69" s="80"/>
      <c r="P69" s="80"/>
      <c r="Q69" s="85"/>
      <c r="R69" s="80"/>
      <c r="T69" s="80"/>
      <c r="U69" s="80"/>
    </row>
    <row r="70" spans="1:21" x14ac:dyDescent="0.2">
      <c r="A70" s="5">
        <v>45505</v>
      </c>
      <c r="B70" s="87">
        <v>0</v>
      </c>
      <c r="C70" s="87">
        <v>0</v>
      </c>
      <c r="D70" s="87">
        <v>1.655</v>
      </c>
      <c r="E70" s="87">
        <v>23.033000000000001</v>
      </c>
      <c r="F70" s="87">
        <v>23.795000000000002</v>
      </c>
      <c r="G70" s="87">
        <v>0</v>
      </c>
      <c r="H70" s="87">
        <v>0</v>
      </c>
      <c r="J70" s="66"/>
      <c r="K70" s="63"/>
      <c r="L70" s="63"/>
      <c r="N70" s="80"/>
      <c r="O70" s="80"/>
      <c r="P70" s="80"/>
      <c r="Q70" s="85"/>
      <c r="R70" s="80"/>
      <c r="T70" s="80"/>
      <c r="U70" s="80"/>
    </row>
    <row r="71" spans="1:21" x14ac:dyDescent="0.2">
      <c r="A71" s="5">
        <v>45536</v>
      </c>
      <c r="B71" s="87">
        <v>0</v>
      </c>
      <c r="C71" s="87">
        <v>0</v>
      </c>
      <c r="D71" s="87">
        <v>5.9640000000000004</v>
      </c>
      <c r="E71" s="87">
        <v>27.295999999999999</v>
      </c>
      <c r="F71" s="87">
        <v>15.349</v>
      </c>
      <c r="G71" s="87">
        <v>3.2210000000000001</v>
      </c>
      <c r="H71" s="87">
        <v>6.5</v>
      </c>
      <c r="J71" s="66"/>
      <c r="K71" s="63"/>
      <c r="L71" s="63"/>
      <c r="N71" s="80"/>
      <c r="O71" s="80"/>
      <c r="P71" s="80"/>
      <c r="Q71" s="85"/>
      <c r="R71" s="80"/>
      <c r="T71" s="80"/>
      <c r="U71" s="80"/>
    </row>
    <row r="72" spans="1:21" x14ac:dyDescent="0.2">
      <c r="A72" s="5">
        <v>45566</v>
      </c>
      <c r="B72" s="87">
        <v>0</v>
      </c>
      <c r="C72" s="87">
        <v>0</v>
      </c>
      <c r="D72" s="87">
        <v>9.4559999999999995</v>
      </c>
      <c r="E72" s="87">
        <v>20.329999999999998</v>
      </c>
      <c r="F72" s="87">
        <v>0</v>
      </c>
      <c r="G72" s="87">
        <v>0</v>
      </c>
      <c r="H72" s="87">
        <v>0</v>
      </c>
      <c r="J72" s="66"/>
      <c r="K72" s="63"/>
      <c r="L72" s="63"/>
      <c r="N72" s="80"/>
      <c r="O72" s="80"/>
      <c r="P72" s="80"/>
      <c r="Q72" s="85"/>
      <c r="R72" s="80"/>
      <c r="T72" s="80"/>
      <c r="U72" s="80"/>
    </row>
    <row r="73" spans="1:21" x14ac:dyDescent="0.2">
      <c r="A73" s="5">
        <v>45597</v>
      </c>
      <c r="B73" s="87">
        <v>0</v>
      </c>
      <c r="C73" s="87">
        <v>0</v>
      </c>
      <c r="D73" s="87">
        <v>7.3369999999999997</v>
      </c>
      <c r="E73" s="87">
        <v>21.748000000000001</v>
      </c>
      <c r="F73" s="87">
        <v>38.527000000000001</v>
      </c>
      <c r="G73" s="87">
        <v>6.04</v>
      </c>
      <c r="H73" s="87">
        <v>0</v>
      </c>
      <c r="J73" s="66"/>
      <c r="K73" s="63"/>
      <c r="L73" s="63"/>
      <c r="N73" s="80"/>
      <c r="O73" s="80"/>
      <c r="P73" s="80"/>
      <c r="Q73" s="85"/>
      <c r="R73" s="80"/>
      <c r="T73" s="80"/>
      <c r="U73" s="80"/>
    </row>
    <row r="74" spans="1:21" x14ac:dyDescent="0.2">
      <c r="A74" s="5">
        <v>45627</v>
      </c>
      <c r="B74" s="87">
        <v>0</v>
      </c>
      <c r="C74" s="87">
        <v>0</v>
      </c>
      <c r="D74" s="87">
        <v>9.5329999999999995</v>
      </c>
      <c r="E74" s="87">
        <v>20.591000000000001</v>
      </c>
      <c r="F74" s="87">
        <v>16.626000000000001</v>
      </c>
      <c r="G74" s="87">
        <v>3.7069999999999999</v>
      </c>
      <c r="H74" s="87">
        <v>0</v>
      </c>
      <c r="J74" s="66"/>
      <c r="K74" s="63"/>
      <c r="L74" s="63"/>
      <c r="N74" s="80"/>
      <c r="O74" s="80"/>
      <c r="P74" s="80"/>
      <c r="Q74" s="85"/>
      <c r="R74" s="80"/>
      <c r="T74" s="80"/>
      <c r="U74" s="80"/>
    </row>
    <row r="75" spans="1:21" x14ac:dyDescent="0.2">
      <c r="A75" s="5">
        <v>45658</v>
      </c>
      <c r="B75" s="87">
        <v>0</v>
      </c>
      <c r="C75" s="87">
        <v>0</v>
      </c>
      <c r="D75" s="131">
        <v>7</v>
      </c>
      <c r="E75" s="131">
        <v>21</v>
      </c>
      <c r="F75" s="131"/>
      <c r="G75" s="131"/>
      <c r="H75" s="131"/>
      <c r="J75" s="66"/>
      <c r="K75" s="63"/>
      <c r="L75" s="63"/>
      <c r="N75" s="80"/>
      <c r="O75" s="80"/>
      <c r="P75" s="80"/>
      <c r="Q75" s="85"/>
      <c r="R75" s="80"/>
      <c r="T75" s="80"/>
      <c r="U75" s="80"/>
    </row>
    <row r="76" spans="1:21" x14ac:dyDescent="0.2">
      <c r="A76" s="5">
        <v>45689</v>
      </c>
      <c r="B76" s="87">
        <v>0</v>
      </c>
      <c r="C76" s="87">
        <v>0</v>
      </c>
      <c r="D76" s="129">
        <v>3</v>
      </c>
      <c r="E76" s="131">
        <v>29</v>
      </c>
      <c r="F76" s="131">
        <v>25</v>
      </c>
      <c r="G76" s="129"/>
      <c r="H76" s="129"/>
      <c r="J76" s="66"/>
      <c r="K76" s="63"/>
      <c r="L76" s="63"/>
      <c r="N76" s="80"/>
      <c r="O76" s="80"/>
      <c r="P76" s="80"/>
      <c r="Q76" s="85"/>
      <c r="R76" s="80"/>
      <c r="T76" s="80"/>
      <c r="U76" s="80"/>
    </row>
    <row r="77" spans="1:21" x14ac:dyDescent="0.2">
      <c r="A77" s="5">
        <v>45717</v>
      </c>
      <c r="B77" s="87">
        <v>0</v>
      </c>
      <c r="C77" s="87">
        <v>0</v>
      </c>
      <c r="D77" s="129">
        <v>2</v>
      </c>
      <c r="E77" s="131">
        <v>18</v>
      </c>
      <c r="F77" s="131"/>
      <c r="G77" s="129"/>
      <c r="H77" s="129">
        <v>7</v>
      </c>
      <c r="J77" s="66"/>
      <c r="K77" s="63"/>
      <c r="L77" s="63"/>
      <c r="N77" s="80"/>
      <c r="O77" s="80"/>
      <c r="P77" s="80"/>
      <c r="Q77" s="85"/>
      <c r="R77" s="80"/>
      <c r="T77" s="80"/>
      <c r="U77" s="80"/>
    </row>
    <row r="78" spans="1:21" x14ac:dyDescent="0.2">
      <c r="A78" s="5">
        <v>45748</v>
      </c>
      <c r="B78" s="87">
        <v>0</v>
      </c>
      <c r="C78" s="87">
        <v>0</v>
      </c>
      <c r="D78" s="129">
        <v>10</v>
      </c>
      <c r="E78" s="131">
        <v>17</v>
      </c>
      <c r="F78" s="131">
        <v>22</v>
      </c>
      <c r="G78" s="129">
        <v>5</v>
      </c>
      <c r="H78" s="129"/>
      <c r="J78" s="66"/>
      <c r="K78" s="63"/>
      <c r="L78" s="63"/>
      <c r="N78" s="80"/>
      <c r="O78" s="80"/>
      <c r="P78" s="80"/>
      <c r="Q78" s="85"/>
      <c r="R78" s="80"/>
      <c r="T78" s="80"/>
      <c r="U78" s="80"/>
    </row>
    <row r="79" spans="1:21" x14ac:dyDescent="0.2">
      <c r="A79" s="5">
        <v>45778</v>
      </c>
      <c r="B79" s="87">
        <v>0</v>
      </c>
      <c r="C79" s="87">
        <v>0</v>
      </c>
      <c r="D79" s="129">
        <v>9</v>
      </c>
      <c r="E79" s="129">
        <v>37</v>
      </c>
      <c r="F79" s="131">
        <v>18</v>
      </c>
      <c r="G79" s="129">
        <v>5</v>
      </c>
      <c r="H79" s="129"/>
      <c r="J79" s="66"/>
      <c r="K79" s="63"/>
      <c r="L79" s="63"/>
      <c r="N79" s="80"/>
      <c r="O79" s="80"/>
      <c r="P79" s="80"/>
      <c r="Q79" s="85"/>
      <c r="R79" s="80"/>
      <c r="T79" s="80"/>
      <c r="U79" s="80"/>
    </row>
    <row r="80" spans="1:21" x14ac:dyDescent="0.2">
      <c r="A80" s="5">
        <v>45809</v>
      </c>
      <c r="B80" s="87">
        <v>0</v>
      </c>
      <c r="C80" s="87">
        <v>0</v>
      </c>
      <c r="D80" s="129">
        <v>2</v>
      </c>
      <c r="E80" s="129">
        <v>19</v>
      </c>
      <c r="F80" s="131"/>
      <c r="G80" s="129"/>
      <c r="H80" s="129"/>
      <c r="J80" s="66"/>
      <c r="K80" s="63"/>
      <c r="L80" s="63"/>
      <c r="N80" s="80"/>
      <c r="O80" s="80"/>
      <c r="P80" s="80"/>
      <c r="Q80" s="85"/>
      <c r="R80" s="80"/>
      <c r="T80" s="80"/>
      <c r="U80" s="80"/>
    </row>
    <row r="81" spans="1:21" x14ac:dyDescent="0.2">
      <c r="A81" s="5">
        <v>45839</v>
      </c>
      <c r="B81" s="87"/>
      <c r="C81" s="87"/>
      <c r="D81" s="129">
        <v>7</v>
      </c>
      <c r="E81" s="131">
        <v>36</v>
      </c>
      <c r="F81" s="131">
        <v>44</v>
      </c>
      <c r="G81" s="129"/>
      <c r="H81" s="129"/>
      <c r="J81" s="66"/>
      <c r="K81" s="63"/>
      <c r="L81" s="63"/>
      <c r="N81" s="80"/>
      <c r="O81" s="80"/>
      <c r="P81" s="80"/>
      <c r="Q81" s="85"/>
      <c r="R81" s="80"/>
      <c r="T81" s="80"/>
      <c r="U81" s="80"/>
    </row>
    <row r="82" spans="1:21" x14ac:dyDescent="0.2">
      <c r="A82" s="5">
        <v>45870</v>
      </c>
      <c r="B82" s="87"/>
      <c r="C82" s="87"/>
      <c r="D82" s="129">
        <v>11</v>
      </c>
      <c r="E82" s="129">
        <v>30</v>
      </c>
      <c r="F82" s="131">
        <v>35</v>
      </c>
      <c r="G82" s="129">
        <v>1</v>
      </c>
      <c r="H82" s="129"/>
      <c r="J82" s="66"/>
      <c r="K82" s="63"/>
      <c r="L82" s="63"/>
      <c r="N82" s="80"/>
      <c r="O82" s="80"/>
      <c r="P82" s="80"/>
      <c r="Q82" s="85"/>
      <c r="R82" s="80"/>
      <c r="T82" s="80"/>
      <c r="U82" s="80"/>
    </row>
    <row r="83" spans="1:21" x14ac:dyDescent="0.2">
      <c r="A83" s="5">
        <v>45901</v>
      </c>
      <c r="B83" s="87"/>
      <c r="C83" s="87"/>
      <c r="D83" s="129">
        <v>7</v>
      </c>
      <c r="E83" s="129">
        <v>34</v>
      </c>
      <c r="F83" s="131">
        <v>27</v>
      </c>
      <c r="G83" s="129">
        <v>9</v>
      </c>
      <c r="H83" s="129"/>
      <c r="J83" s="66"/>
      <c r="K83" s="63"/>
      <c r="L83" s="63"/>
      <c r="N83" s="80"/>
      <c r="O83" s="80"/>
      <c r="P83" s="80"/>
      <c r="Q83" s="85"/>
      <c r="R83" s="80"/>
      <c r="T83" s="80"/>
      <c r="U83" s="80"/>
    </row>
    <row r="84" spans="1:21" x14ac:dyDescent="0.2">
      <c r="A84" s="5">
        <v>45931</v>
      </c>
      <c r="B84" s="87"/>
      <c r="C84" s="87"/>
      <c r="D84" s="129">
        <v>8</v>
      </c>
      <c r="E84" s="129">
        <v>23</v>
      </c>
      <c r="F84" s="131"/>
      <c r="G84" s="129"/>
      <c r="H84" s="129"/>
      <c r="J84" s="66"/>
      <c r="K84" s="63"/>
      <c r="L84" s="63"/>
      <c r="N84" s="80"/>
      <c r="O84" s="80"/>
      <c r="P84" s="80"/>
      <c r="Q84" s="85"/>
      <c r="R84" s="80"/>
      <c r="T84" s="80"/>
      <c r="U84" s="80"/>
    </row>
    <row r="85" spans="1:21" x14ac:dyDescent="0.2">
      <c r="A85" s="5">
        <v>45962</v>
      </c>
      <c r="B85" s="87"/>
      <c r="C85" s="87"/>
      <c r="D85" s="129">
        <v>3</v>
      </c>
      <c r="E85" s="131">
        <v>101</v>
      </c>
      <c r="F85" s="131">
        <v>17</v>
      </c>
      <c r="G85" s="129"/>
      <c r="H85" s="129"/>
      <c r="J85" s="66"/>
      <c r="K85" s="63"/>
      <c r="L85" s="63"/>
      <c r="N85" s="80"/>
      <c r="O85" s="80"/>
      <c r="P85" s="80"/>
      <c r="Q85" s="85"/>
      <c r="R85" s="80"/>
      <c r="T85" s="80"/>
      <c r="U85" s="80"/>
    </row>
    <row r="86" spans="1:21" x14ac:dyDescent="0.2">
      <c r="A86" s="5">
        <v>45992</v>
      </c>
      <c r="B86" s="87"/>
      <c r="C86" s="87"/>
      <c r="D86" s="129">
        <v>9</v>
      </c>
      <c r="E86" s="131">
        <v>26</v>
      </c>
      <c r="F86" s="131">
        <v>18</v>
      </c>
      <c r="G86" s="129"/>
      <c r="H86" s="129"/>
      <c r="J86" s="139"/>
      <c r="K86" s="63"/>
      <c r="L86" s="63"/>
      <c r="N86" s="80"/>
      <c r="O86" s="80"/>
      <c r="P86" s="80"/>
      <c r="Q86" s="85"/>
      <c r="R86" s="80"/>
      <c r="T86" s="80"/>
      <c r="U86" s="80"/>
    </row>
    <row r="87" spans="1:21" ht="24.75" customHeight="1" x14ac:dyDescent="0.2">
      <c r="A87" s="18" t="s">
        <v>95</v>
      </c>
      <c r="B87" s="19">
        <f>SUM(B63:B69)</f>
        <v>0</v>
      </c>
      <c r="C87" s="19">
        <f>SUM(C63:C69)</f>
        <v>0</v>
      </c>
      <c r="D87" s="19">
        <f>SUM(D63:D74)</f>
        <v>87.319000000000003</v>
      </c>
      <c r="E87" s="19">
        <f t="shared" ref="E87:H87" si="0">SUM(E63:E74)</f>
        <v>261.40100000000001</v>
      </c>
      <c r="F87" s="19">
        <f t="shared" si="0"/>
        <v>202.441</v>
      </c>
      <c r="G87" s="19">
        <f t="shared" si="0"/>
        <v>23.2</v>
      </c>
      <c r="H87" s="19">
        <f t="shared" si="0"/>
        <v>29.492000000000001</v>
      </c>
      <c r="J87" s="66"/>
      <c r="K87" s="63"/>
      <c r="L87" s="63"/>
      <c r="M87" s="80"/>
      <c r="N87" s="80"/>
      <c r="O87" s="80"/>
      <c r="P87" s="80"/>
      <c r="Q87" s="80"/>
      <c r="R87" s="80"/>
      <c r="S87" s="80"/>
      <c r="T87" s="80"/>
      <c r="U87" s="80"/>
    </row>
    <row r="88" spans="1:21" ht="23.25" customHeight="1" x14ac:dyDescent="0.2">
      <c r="A88" s="18" t="s">
        <v>96</v>
      </c>
      <c r="B88" s="19">
        <f>SUM(B75:B81)</f>
        <v>0</v>
      </c>
      <c r="C88" s="19">
        <f>SUM(C75:C81)</f>
        <v>0</v>
      </c>
      <c r="D88" s="19">
        <f>SUM(D75:D86)</f>
        <v>78</v>
      </c>
      <c r="E88" s="19">
        <f t="shared" ref="E88:H88" si="1">SUM(E75:E86)</f>
        <v>391</v>
      </c>
      <c r="F88" s="19">
        <f t="shared" si="1"/>
        <v>206</v>
      </c>
      <c r="G88" s="19">
        <f t="shared" si="1"/>
        <v>20</v>
      </c>
      <c r="H88" s="19">
        <f t="shared" si="1"/>
        <v>7</v>
      </c>
    </row>
    <row r="89" spans="1:21" x14ac:dyDescent="0.2">
      <c r="A89" s="20" t="s">
        <v>43</v>
      </c>
      <c r="B89" s="21" t="e">
        <f>B88/B87-1</f>
        <v>#DIV/0!</v>
      </c>
      <c r="C89" s="21" t="e">
        <f t="shared" ref="C89:H89" si="2">C88/C87-1</f>
        <v>#DIV/0!</v>
      </c>
      <c r="D89" s="21">
        <f>D88/D87-1</f>
        <v>-0.10672362257927825</v>
      </c>
      <c r="E89" s="21">
        <f t="shared" si="2"/>
        <v>0.49578616761221261</v>
      </c>
      <c r="F89" s="21">
        <f t="shared" si="2"/>
        <v>1.7580430841578565E-2</v>
      </c>
      <c r="G89" s="21">
        <f t="shared" si="2"/>
        <v>-0.13793103448275856</v>
      </c>
      <c r="H89" s="21">
        <f t="shared" si="2"/>
        <v>-0.76264749762647499</v>
      </c>
    </row>
    <row r="90" spans="1:21" ht="33.75" customHeight="1" x14ac:dyDescent="0.2">
      <c r="A90" s="30" t="s">
        <v>99</v>
      </c>
      <c r="B90" s="31">
        <f>SUM(B58:B69)</f>
        <v>0</v>
      </c>
      <c r="C90" s="31">
        <f>SUM(C58:C69)</f>
        <v>0</v>
      </c>
      <c r="D90" s="31">
        <f>SUM(D63:D74)</f>
        <v>87.319000000000003</v>
      </c>
      <c r="E90" s="31">
        <f t="shared" ref="E90:H90" si="3">SUM(E63:E74)</f>
        <v>261.40100000000001</v>
      </c>
      <c r="F90" s="31">
        <f t="shared" si="3"/>
        <v>202.441</v>
      </c>
      <c r="G90" s="31">
        <f t="shared" si="3"/>
        <v>23.2</v>
      </c>
      <c r="H90" s="31">
        <f t="shared" si="3"/>
        <v>29.492000000000001</v>
      </c>
    </row>
    <row r="91" spans="1:21" ht="30" customHeight="1" x14ac:dyDescent="0.2">
      <c r="A91" s="30" t="s">
        <v>100</v>
      </c>
      <c r="B91" s="31">
        <f>SUM(B70:B81)</f>
        <v>0</v>
      </c>
      <c r="C91" s="31">
        <f>SUM(C70:C81)</f>
        <v>0</v>
      </c>
      <c r="D91" s="31">
        <f>SUM(D75:D86)</f>
        <v>78</v>
      </c>
      <c r="E91" s="31">
        <f t="shared" ref="E91:H91" si="4">SUM(E75:E86)</f>
        <v>391</v>
      </c>
      <c r="F91" s="31">
        <f t="shared" si="4"/>
        <v>206</v>
      </c>
      <c r="G91" s="31">
        <f t="shared" si="4"/>
        <v>20</v>
      </c>
      <c r="H91" s="31">
        <f t="shared" si="4"/>
        <v>7</v>
      </c>
    </row>
    <row r="92" spans="1:21" x14ac:dyDescent="0.2">
      <c r="A92" s="32" t="s">
        <v>43</v>
      </c>
      <c r="B92" s="34" t="e">
        <f>B91/B90-1</f>
        <v>#DIV/0!</v>
      </c>
      <c r="C92" s="34" t="e">
        <f t="shared" ref="C92:H92" si="5">C91/C90-1</f>
        <v>#DIV/0!</v>
      </c>
      <c r="D92" s="34">
        <f t="shared" si="5"/>
        <v>-0.10672362257927825</v>
      </c>
      <c r="E92" s="34">
        <f t="shared" si="5"/>
        <v>0.49578616761221261</v>
      </c>
      <c r="F92" s="34">
        <f t="shared" si="5"/>
        <v>1.7580430841578565E-2</v>
      </c>
      <c r="G92" s="34">
        <f t="shared" si="5"/>
        <v>-0.13793103448275856</v>
      </c>
      <c r="H92" s="34">
        <f t="shared" si="5"/>
        <v>-0.76264749762647499</v>
      </c>
      <c r="L92" s="80"/>
      <c r="M92" s="80"/>
      <c r="N92" s="80"/>
      <c r="O92" s="80"/>
      <c r="P92" s="80"/>
      <c r="Q92" s="80"/>
      <c r="R92" s="80"/>
    </row>
    <row r="93" spans="1:21" x14ac:dyDescent="0.2">
      <c r="A93" s="43"/>
      <c r="B93" s="44"/>
      <c r="C93" s="44"/>
      <c r="D93" s="44"/>
      <c r="E93" s="44"/>
      <c r="F93" s="44"/>
      <c r="G93" s="44"/>
      <c r="H93" s="44"/>
    </row>
    <row r="94" spans="1:21" x14ac:dyDescent="0.2">
      <c r="A94" s="43"/>
      <c r="B94" s="44"/>
      <c r="C94" s="44"/>
      <c r="D94" s="44"/>
      <c r="E94" s="44"/>
      <c r="F94" s="44"/>
      <c r="G94" s="44"/>
      <c r="H94" s="44"/>
    </row>
    <row r="97" spans="1:8" ht="30" x14ac:dyDescent="0.25">
      <c r="A97" s="27" t="s">
        <v>56</v>
      </c>
      <c r="B97" s="27" t="s">
        <v>57</v>
      </c>
      <c r="C97" s="27" t="s">
        <v>20</v>
      </c>
      <c r="D97" s="27" t="s">
        <v>58</v>
      </c>
      <c r="E97" s="27" t="s">
        <v>21</v>
      </c>
      <c r="F97" s="27" t="s">
        <v>59</v>
      </c>
      <c r="G97" s="27" t="s">
        <v>23</v>
      </c>
      <c r="H97" s="27" t="s">
        <v>60</v>
      </c>
    </row>
    <row r="98" spans="1:8" x14ac:dyDescent="0.2">
      <c r="A98" s="40" t="s">
        <v>54</v>
      </c>
      <c r="B98" s="38">
        <f>SUM(B3:B14)</f>
        <v>69.274000000000001</v>
      </c>
      <c r="C98" s="38">
        <f t="shared" ref="C98:H98" si="6">SUM(C3:C14)</f>
        <v>11.922000000000001</v>
      </c>
      <c r="D98" s="38">
        <f t="shared" si="6"/>
        <v>266.30100000000004</v>
      </c>
      <c r="E98" s="38">
        <f t="shared" si="6"/>
        <v>277</v>
      </c>
      <c r="F98" s="38">
        <f t="shared" si="6"/>
        <v>188.24</v>
      </c>
      <c r="G98" s="38">
        <f t="shared" si="6"/>
        <v>17.673999999999999</v>
      </c>
      <c r="H98" s="38">
        <f t="shared" si="6"/>
        <v>43.081999999999994</v>
      </c>
    </row>
    <row r="99" spans="1:8" x14ac:dyDescent="0.2">
      <c r="A99" s="40" t="s">
        <v>55</v>
      </c>
      <c r="B99" s="38">
        <f>SUM(B15:B26)</f>
        <v>66.912000000000006</v>
      </c>
      <c r="C99" s="38">
        <f t="shared" ref="C99:H99" si="7">SUM(C15:C26)</f>
        <v>11.151000000000003</v>
      </c>
      <c r="D99" s="38">
        <f t="shared" si="7"/>
        <v>143.15400000000002</v>
      </c>
      <c r="E99" s="38">
        <f t="shared" si="7"/>
        <v>280.47999999999996</v>
      </c>
      <c r="F99" s="38">
        <f>SUM(F15:F26)</f>
        <v>182.06600000000003</v>
      </c>
      <c r="G99" s="38">
        <f t="shared" si="7"/>
        <v>12.193000000000001</v>
      </c>
      <c r="H99" s="38">
        <f t="shared" si="7"/>
        <v>9.9480000000000004</v>
      </c>
    </row>
    <row r="100" spans="1:8" x14ac:dyDescent="0.2">
      <c r="A100" s="40" t="s">
        <v>77</v>
      </c>
      <c r="B100" s="38">
        <f>SUM(B27:B38)</f>
        <v>66.09999999999998</v>
      </c>
      <c r="C100" s="38">
        <f t="shared" ref="C100:H100" si="8">SUM(C27:C38)</f>
        <v>11.087</v>
      </c>
      <c r="D100" s="38">
        <f t="shared" si="8"/>
        <v>171.24799999999999</v>
      </c>
      <c r="E100" s="38">
        <f t="shared" si="8"/>
        <v>258.08199999999999</v>
      </c>
      <c r="F100" s="38">
        <f t="shared" si="8"/>
        <v>190.26299999999998</v>
      </c>
      <c r="G100" s="38">
        <f t="shared" si="8"/>
        <v>17.515999999999998</v>
      </c>
      <c r="H100" s="38">
        <f t="shared" si="8"/>
        <v>7.4599999999999991</v>
      </c>
    </row>
    <row r="101" spans="1:8" x14ac:dyDescent="0.2">
      <c r="A101" s="40" t="s">
        <v>78</v>
      </c>
      <c r="B101" s="38">
        <f>SUM(B39:B50)</f>
        <v>59.567999999999991</v>
      </c>
      <c r="C101" s="38">
        <f t="shared" ref="C101:H101" si="9">SUM(C39:C50)</f>
        <v>11.264000000000001</v>
      </c>
      <c r="D101" s="38">
        <f t="shared" si="9"/>
        <v>101.096</v>
      </c>
      <c r="E101" s="38">
        <f t="shared" si="9"/>
        <v>233.49099999999999</v>
      </c>
      <c r="F101" s="38">
        <f t="shared" si="9"/>
        <v>217.91399999999999</v>
      </c>
      <c r="G101" s="38">
        <f t="shared" si="9"/>
        <v>22.159999999999997</v>
      </c>
      <c r="H101" s="38">
        <f t="shared" si="9"/>
        <v>6.3919999999999995</v>
      </c>
    </row>
    <row r="102" spans="1:8" x14ac:dyDescent="0.2">
      <c r="A102" s="40">
        <v>2023</v>
      </c>
      <c r="B102" s="38">
        <f>SUM(B51:B62)</f>
        <v>27.412000000000003</v>
      </c>
      <c r="C102" s="38">
        <f t="shared" ref="C102:H102" si="10">SUM(C51:C62)</f>
        <v>5.4690000000000003</v>
      </c>
      <c r="D102" s="38">
        <f t="shared" si="10"/>
        <v>83.207999999999998</v>
      </c>
      <c r="E102" s="38">
        <f t="shared" si="10"/>
        <v>281.15100000000007</v>
      </c>
      <c r="F102" s="38">
        <f t="shared" si="10"/>
        <v>188.76300000000003</v>
      </c>
      <c r="G102" s="38">
        <f t="shared" si="10"/>
        <v>14.463000000000001</v>
      </c>
      <c r="H102" s="38">
        <f t="shared" si="10"/>
        <v>6.9</v>
      </c>
    </row>
    <row r="103" spans="1:8" x14ac:dyDescent="0.2">
      <c r="A103" s="40">
        <v>2024</v>
      </c>
      <c r="B103" s="114">
        <f t="shared" ref="B103:H103" si="11">SUM(B63:B74)</f>
        <v>0</v>
      </c>
      <c r="C103" s="114">
        <f t="shared" si="11"/>
        <v>0</v>
      </c>
      <c r="D103" s="38">
        <f t="shared" si="11"/>
        <v>87.319000000000003</v>
      </c>
      <c r="E103" s="38">
        <f t="shared" si="11"/>
        <v>261.40100000000001</v>
      </c>
      <c r="F103" s="38">
        <f t="shared" si="11"/>
        <v>202.441</v>
      </c>
      <c r="G103" s="38">
        <f t="shared" si="11"/>
        <v>23.2</v>
      </c>
      <c r="H103" s="68">
        <f t="shared" si="11"/>
        <v>29.492000000000001</v>
      </c>
    </row>
    <row r="104" spans="1:8" x14ac:dyDescent="0.2">
      <c r="A104" s="40">
        <v>2025</v>
      </c>
      <c r="B104" s="68">
        <f>SUM(B75:B86)</f>
        <v>0</v>
      </c>
      <c r="C104" s="68">
        <f>SUM(C75:C86)</f>
        <v>0</v>
      </c>
      <c r="D104" s="68">
        <f t="shared" ref="D104:H104" si="12">SUM(D75:D86)</f>
        <v>78</v>
      </c>
      <c r="E104" s="68">
        <f>SUM(E75:E86)</f>
        <v>391</v>
      </c>
      <c r="F104" s="68">
        <f t="shared" si="12"/>
        <v>206</v>
      </c>
      <c r="G104" s="68">
        <f t="shared" si="12"/>
        <v>20</v>
      </c>
      <c r="H104" s="68">
        <f t="shared" si="12"/>
        <v>7</v>
      </c>
    </row>
  </sheetData>
  <mergeCells count="3">
    <mergeCell ref="A1:H1"/>
    <mergeCell ref="J26:J27"/>
    <mergeCell ref="K26:Q26"/>
  </mergeCells>
  <pageMargins left="0.7" right="0.7" top="0.75" bottom="0.75" header="0.3" footer="0.3"/>
  <ignoredErrors>
    <ignoredError sqref="A98:A9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5"/>
  <sheetViews>
    <sheetView rightToLeft="1" workbookViewId="0">
      <pane ySplit="2" topLeftCell="A331" activePane="bottomLeft" state="frozen"/>
      <selection pane="bottomLeft" activeCell="B319" sqref="B319:E326"/>
    </sheetView>
  </sheetViews>
  <sheetFormatPr defaultRowHeight="12.75" x14ac:dyDescent="0.2"/>
  <cols>
    <col min="1" max="1" width="24" customWidth="1"/>
    <col min="2" max="2" width="10.140625" style="4" customWidth="1"/>
    <col min="3" max="3" width="10.42578125" style="4" customWidth="1"/>
    <col min="4" max="4" width="10.7109375" style="4" customWidth="1"/>
    <col min="5" max="5" width="9.7109375" style="4" customWidth="1"/>
    <col min="6" max="6" width="11.85546875" bestFit="1" customWidth="1"/>
    <col min="7" max="7" width="10.7109375" customWidth="1"/>
    <col min="8" max="8" width="12.42578125" customWidth="1"/>
  </cols>
  <sheetData>
    <row r="1" spans="1:7" x14ac:dyDescent="0.2">
      <c r="A1" s="142" t="s">
        <v>38</v>
      </c>
      <c r="B1" s="142"/>
      <c r="C1" s="142"/>
      <c r="D1" s="142"/>
      <c r="E1" s="142"/>
      <c r="F1" s="142"/>
      <c r="G1" s="142"/>
    </row>
    <row r="2" spans="1:7" ht="31.5" x14ac:dyDescent="0.25">
      <c r="A2" s="24" t="s">
        <v>0</v>
      </c>
      <c r="B2" s="25" t="s">
        <v>39</v>
      </c>
      <c r="C2" s="25" t="s">
        <v>35</v>
      </c>
      <c r="D2" s="25" t="s">
        <v>36</v>
      </c>
      <c r="E2" s="25" t="s">
        <v>37</v>
      </c>
      <c r="F2" s="25" t="s">
        <v>17</v>
      </c>
      <c r="G2" s="25" t="s">
        <v>14</v>
      </c>
    </row>
    <row r="3" spans="1:7" x14ac:dyDescent="0.2">
      <c r="A3" s="5">
        <v>36161</v>
      </c>
      <c r="B3" s="10">
        <v>97174.951420400204</v>
      </c>
      <c r="C3" s="10">
        <v>95192.33800399999</v>
      </c>
      <c r="D3" s="10">
        <v>3289.1513930000001</v>
      </c>
      <c r="E3" s="10">
        <v>3008.0061809999997</v>
      </c>
      <c r="F3" s="11">
        <f t="shared" ref="F3:F14" si="0">D3/C3</f>
        <v>3.4552690499752091E-2</v>
      </c>
      <c r="G3" s="11">
        <f t="shared" ref="G3:G14" si="1">E3/C3</f>
        <v>3.1599246788891804E-2</v>
      </c>
    </row>
    <row r="4" spans="1:7" x14ac:dyDescent="0.2">
      <c r="A4" s="5">
        <v>36192</v>
      </c>
      <c r="B4" s="10">
        <v>91605.336763200103</v>
      </c>
      <c r="C4" s="10">
        <v>89156.887003000011</v>
      </c>
      <c r="D4" s="10">
        <v>3049.7008350000001</v>
      </c>
      <c r="E4" s="10">
        <v>2811.825875</v>
      </c>
      <c r="F4" s="11">
        <f t="shared" si="0"/>
        <v>3.4206004017360785E-2</v>
      </c>
      <c r="G4" s="11">
        <f t="shared" si="1"/>
        <v>3.1537954829057524E-2</v>
      </c>
    </row>
    <row r="5" spans="1:7" x14ac:dyDescent="0.2">
      <c r="A5" s="5">
        <v>36220</v>
      </c>
      <c r="B5" s="10">
        <v>105199.4907084</v>
      </c>
      <c r="C5" s="10">
        <v>103159.076002</v>
      </c>
      <c r="D5" s="10">
        <v>3515.764819</v>
      </c>
      <c r="E5" s="10">
        <v>3204.399026</v>
      </c>
      <c r="F5" s="11">
        <f t="shared" si="0"/>
        <v>3.408100339064532E-2</v>
      </c>
      <c r="G5" s="11">
        <f t="shared" si="1"/>
        <v>3.1062696082484052E-2</v>
      </c>
    </row>
    <row r="6" spans="1:7" x14ac:dyDescent="0.2">
      <c r="A6" s="5">
        <v>36251</v>
      </c>
      <c r="B6" s="10">
        <v>102559.6717952</v>
      </c>
      <c r="C6" s="10">
        <v>100461.981997</v>
      </c>
      <c r="D6" s="10">
        <v>3394.5624659999999</v>
      </c>
      <c r="E6" s="10">
        <v>3105.7853530000002</v>
      </c>
      <c r="F6" s="11">
        <f t="shared" si="0"/>
        <v>3.3789523146192442E-2</v>
      </c>
      <c r="G6" s="11">
        <f t="shared" si="1"/>
        <v>3.0915031649412863E-2</v>
      </c>
    </row>
    <row r="7" spans="1:7" x14ac:dyDescent="0.2">
      <c r="A7" s="5">
        <v>36281</v>
      </c>
      <c r="B7" s="10">
        <v>104573.62569259999</v>
      </c>
      <c r="C7" s="10">
        <v>100507.15900300001</v>
      </c>
      <c r="D7" s="10">
        <v>3276.6530580000003</v>
      </c>
      <c r="E7" s="10">
        <v>3084.7200459999999</v>
      </c>
      <c r="F7" s="11">
        <f t="shared" si="0"/>
        <v>3.2601190706248062E-2</v>
      </c>
      <c r="G7" s="11">
        <f t="shared" si="1"/>
        <v>3.0691545523716623E-2</v>
      </c>
    </row>
    <row r="8" spans="1:7" x14ac:dyDescent="0.2">
      <c r="A8" s="5">
        <v>36312</v>
      </c>
      <c r="B8" s="10">
        <v>95044.661330999996</v>
      </c>
      <c r="C8" s="10">
        <v>91687.133000000002</v>
      </c>
      <c r="D8" s="10">
        <v>2993.9396519999996</v>
      </c>
      <c r="E8" s="10">
        <v>2973.0018209999998</v>
      </c>
      <c r="F8" s="11">
        <f t="shared" si="0"/>
        <v>3.2653869240300046E-2</v>
      </c>
      <c r="G8" s="11">
        <f t="shared" si="1"/>
        <v>3.2425507524594534E-2</v>
      </c>
    </row>
    <row r="9" spans="1:7" x14ac:dyDescent="0.2">
      <c r="A9" s="5">
        <v>36342</v>
      </c>
      <c r="B9" s="10">
        <v>92938.991043599905</v>
      </c>
      <c r="C9" s="10">
        <v>86029.332001000002</v>
      </c>
      <c r="D9" s="10">
        <v>2848.2651930000002</v>
      </c>
      <c r="E9" s="10">
        <v>2679.9469410000002</v>
      </c>
      <c r="F9" s="11">
        <f t="shared" si="0"/>
        <v>3.3108070546995438E-2</v>
      </c>
      <c r="G9" s="11">
        <f t="shared" si="1"/>
        <v>3.1151548880663731E-2</v>
      </c>
    </row>
    <row r="10" spans="1:7" x14ac:dyDescent="0.2">
      <c r="A10" s="5">
        <v>36373</v>
      </c>
      <c r="B10" s="10">
        <v>84118.978522399906</v>
      </c>
      <c r="C10" s="10">
        <v>81479.079998999994</v>
      </c>
      <c r="D10" s="10">
        <v>2720.803915</v>
      </c>
      <c r="E10" s="10">
        <v>2536.4735329999999</v>
      </c>
      <c r="F10" s="11">
        <f t="shared" si="0"/>
        <v>3.3392668584787566E-2</v>
      </c>
      <c r="G10" s="11">
        <f t="shared" si="1"/>
        <v>3.1130365402151455E-2</v>
      </c>
    </row>
    <row r="11" spans="1:7" x14ac:dyDescent="0.2">
      <c r="A11" s="5">
        <v>36404</v>
      </c>
      <c r="B11" s="10">
        <v>78690.618785799903</v>
      </c>
      <c r="C11" s="10">
        <v>78345.322004999995</v>
      </c>
      <c r="D11" s="10">
        <v>2616.739204</v>
      </c>
      <c r="E11" s="10">
        <v>2494.7514849999998</v>
      </c>
      <c r="F11" s="11">
        <f t="shared" si="0"/>
        <v>3.340006955147877E-2</v>
      </c>
      <c r="G11" s="11">
        <f t="shared" si="1"/>
        <v>3.184301782358856E-2</v>
      </c>
    </row>
    <row r="12" spans="1:7" x14ac:dyDescent="0.2">
      <c r="A12" s="5">
        <v>36434</v>
      </c>
      <c r="B12" s="10">
        <v>84931.199322999993</v>
      </c>
      <c r="C12" s="10">
        <v>83316.910000999997</v>
      </c>
      <c r="D12" s="10">
        <v>2795.9510490000002</v>
      </c>
      <c r="E12" s="10">
        <v>2648.0542999999998</v>
      </c>
      <c r="F12" s="11">
        <f t="shared" si="0"/>
        <v>3.3558026203401474E-2</v>
      </c>
      <c r="G12" s="11">
        <f t="shared" si="1"/>
        <v>3.1782915376581018E-2</v>
      </c>
    </row>
    <row r="13" spans="1:7" x14ac:dyDescent="0.2">
      <c r="A13" s="5">
        <v>36465</v>
      </c>
      <c r="B13" s="10">
        <v>87868.867301599996</v>
      </c>
      <c r="C13" s="10">
        <v>86093.177996000013</v>
      </c>
      <c r="D13" s="10">
        <v>2987.240284</v>
      </c>
      <c r="E13" s="10">
        <v>2750.5395140000001</v>
      </c>
      <c r="F13" s="11">
        <f t="shared" si="0"/>
        <v>3.4697758330384673E-2</v>
      </c>
      <c r="G13" s="11">
        <f t="shared" si="1"/>
        <v>3.1948402626370623E-2</v>
      </c>
    </row>
    <row r="14" spans="1:7" x14ac:dyDescent="0.2">
      <c r="A14" s="5">
        <v>36495</v>
      </c>
      <c r="B14" s="10">
        <v>97268.129312799894</v>
      </c>
      <c r="C14" s="10">
        <v>94721.099996000004</v>
      </c>
      <c r="D14" s="10">
        <v>3300.1399660000002</v>
      </c>
      <c r="E14" s="10">
        <v>3048.3255730000001</v>
      </c>
      <c r="F14" s="11">
        <f t="shared" si="0"/>
        <v>3.4840600100076564E-2</v>
      </c>
      <c r="G14" s="11">
        <f t="shared" si="1"/>
        <v>3.2182117533777886E-2</v>
      </c>
    </row>
    <row r="15" spans="1:7" x14ac:dyDescent="0.2">
      <c r="A15" s="5">
        <v>36526</v>
      </c>
      <c r="B15" s="10">
        <v>98458.08335480011</v>
      </c>
      <c r="C15" s="10">
        <v>100036.470002</v>
      </c>
      <c r="D15" s="10">
        <v>3462.4952039999998</v>
      </c>
      <c r="E15" s="10">
        <v>3221.9708350000001</v>
      </c>
      <c r="F15" s="11">
        <f>D15/C15</f>
        <v>3.4612328922949555E-2</v>
      </c>
      <c r="G15" s="11">
        <f>E15/C15</f>
        <v>3.2207962105575937E-2</v>
      </c>
    </row>
    <row r="16" spans="1:7" x14ac:dyDescent="0.2">
      <c r="A16" s="5">
        <v>36557</v>
      </c>
      <c r="B16" s="10">
        <v>92816.461977600091</v>
      </c>
      <c r="C16" s="10">
        <v>95683.228996999998</v>
      </c>
      <c r="D16" s="10">
        <v>3282.4064909999997</v>
      </c>
      <c r="E16" s="10">
        <v>3069.6357349999998</v>
      </c>
      <c r="F16" s="11">
        <f t="shared" ref="F16:F79" si="2">D16/C16</f>
        <v>3.4304930188998058E-2</v>
      </c>
      <c r="G16" s="11">
        <f t="shared" ref="G16:G79" si="3">E16/C16</f>
        <v>3.2081230610395091E-2</v>
      </c>
    </row>
    <row r="17" spans="1:7" x14ac:dyDescent="0.2">
      <c r="A17" s="5">
        <v>36586</v>
      </c>
      <c r="B17" s="10">
        <v>106586.4309756</v>
      </c>
      <c r="C17" s="10">
        <v>104298.66699899999</v>
      </c>
      <c r="D17" s="10">
        <v>3558.108029</v>
      </c>
      <c r="E17" s="10">
        <v>3302.147927</v>
      </c>
      <c r="F17" s="11">
        <f t="shared" si="2"/>
        <v>3.4114606939646838E-2</v>
      </c>
      <c r="G17" s="11">
        <f t="shared" si="3"/>
        <v>3.1660499812827529E-2</v>
      </c>
    </row>
    <row r="18" spans="1:7" x14ac:dyDescent="0.2">
      <c r="A18" s="5">
        <v>36617</v>
      </c>
      <c r="B18" s="10">
        <v>103906.42581440001</v>
      </c>
      <c r="C18" s="10">
        <v>99898.074003000002</v>
      </c>
      <c r="D18" s="10">
        <v>3436.2309810000002</v>
      </c>
      <c r="E18" s="10">
        <v>3102.5977990000001</v>
      </c>
      <c r="F18" s="11">
        <f t="shared" si="2"/>
        <v>3.4397369671979941E-2</v>
      </c>
      <c r="G18" s="11">
        <f t="shared" si="3"/>
        <v>3.105763379288801E-2</v>
      </c>
    </row>
    <row r="19" spans="1:7" x14ac:dyDescent="0.2">
      <c r="A19" s="5">
        <v>36647</v>
      </c>
      <c r="B19" s="10">
        <v>105941.63434219999</v>
      </c>
      <c r="C19" s="10">
        <v>102410.007006</v>
      </c>
      <c r="D19" s="10">
        <v>3461.1171800000002</v>
      </c>
      <c r="E19" s="10">
        <v>3177.2025830000002</v>
      </c>
      <c r="F19" s="11">
        <f t="shared" si="2"/>
        <v>3.3796669692613343E-2</v>
      </c>
      <c r="G19" s="11">
        <f t="shared" si="3"/>
        <v>3.1024337131564245E-2</v>
      </c>
    </row>
    <row r="20" spans="1:7" x14ac:dyDescent="0.2">
      <c r="A20" s="5">
        <v>36678</v>
      </c>
      <c r="B20" s="10">
        <v>96283.670023800107</v>
      </c>
      <c r="C20" s="10">
        <v>94034.106003999987</v>
      </c>
      <c r="D20" s="10">
        <v>3136.9065720000003</v>
      </c>
      <c r="E20" s="10">
        <v>2924.639302</v>
      </c>
      <c r="F20" s="11">
        <f t="shared" si="2"/>
        <v>3.3359242782257791E-2</v>
      </c>
      <c r="G20" s="11">
        <f t="shared" si="3"/>
        <v>3.1101899366976413E-2</v>
      </c>
    </row>
    <row r="21" spans="1:7" x14ac:dyDescent="0.2">
      <c r="A21" s="5">
        <v>36708</v>
      </c>
      <c r="B21" s="10">
        <v>94144.383800399897</v>
      </c>
      <c r="C21" s="10">
        <v>88573.120999999999</v>
      </c>
      <c r="D21" s="10">
        <v>2963.2780029999999</v>
      </c>
      <c r="E21" s="10">
        <v>2763.2657300000001</v>
      </c>
      <c r="F21" s="11">
        <f t="shared" si="2"/>
        <v>3.3455725275842993E-2</v>
      </c>
      <c r="G21" s="11">
        <f t="shared" si="3"/>
        <v>3.1197565342650623E-2</v>
      </c>
    </row>
    <row r="22" spans="1:7" x14ac:dyDescent="0.2">
      <c r="A22" s="5">
        <v>36739</v>
      </c>
      <c r="B22" s="10">
        <v>85195.306911199892</v>
      </c>
      <c r="C22" s="10">
        <v>84283.027996000004</v>
      </c>
      <c r="D22" s="10">
        <v>2809.9599090000002</v>
      </c>
      <c r="E22" s="10">
        <v>2650.7574509999999</v>
      </c>
      <c r="F22" s="11">
        <f t="shared" si="2"/>
        <v>3.3339569968147777E-2</v>
      </c>
      <c r="G22" s="11">
        <f t="shared" si="3"/>
        <v>3.1450667044446982E-2</v>
      </c>
    </row>
    <row r="23" spans="1:7" x14ac:dyDescent="0.2">
      <c r="A23" s="5">
        <v>36770</v>
      </c>
      <c r="B23" s="10">
        <v>79687.378731399993</v>
      </c>
      <c r="C23" s="10">
        <v>79343.117003000007</v>
      </c>
      <c r="D23" s="10">
        <v>2688.438306</v>
      </c>
      <c r="E23" s="10">
        <v>2555.2602269999998</v>
      </c>
      <c r="F23" s="11">
        <f t="shared" si="2"/>
        <v>3.3883699148072904E-2</v>
      </c>
      <c r="G23" s="11">
        <f t="shared" si="3"/>
        <v>3.220519086618924E-2</v>
      </c>
    </row>
    <row r="24" spans="1:7" x14ac:dyDescent="0.2">
      <c r="A24" s="5">
        <v>36800</v>
      </c>
      <c r="B24" s="10">
        <v>86018.505988599994</v>
      </c>
      <c r="C24" s="10">
        <v>90092.545998999994</v>
      </c>
      <c r="D24" s="10">
        <v>3083.9585200000001</v>
      </c>
      <c r="E24" s="10">
        <v>2941.8773489999999</v>
      </c>
      <c r="F24" s="11">
        <f t="shared" si="2"/>
        <v>3.4231006414606503E-2</v>
      </c>
      <c r="G24" s="11">
        <f t="shared" si="3"/>
        <v>3.2653948408036489E-2</v>
      </c>
    </row>
    <row r="25" spans="1:7" x14ac:dyDescent="0.2">
      <c r="A25" s="5">
        <v>36831</v>
      </c>
      <c r="B25" s="10">
        <v>89012.779503199912</v>
      </c>
      <c r="C25" s="10">
        <v>90274.077002000005</v>
      </c>
      <c r="D25" s="10">
        <v>3173.631425</v>
      </c>
      <c r="E25" s="10">
        <v>2976.8797259999997</v>
      </c>
      <c r="F25" s="11">
        <f t="shared" si="2"/>
        <v>3.515551230648073E-2</v>
      </c>
      <c r="G25" s="11">
        <f t="shared" si="3"/>
        <v>3.2976019527001618E-2</v>
      </c>
    </row>
    <row r="26" spans="1:7" x14ac:dyDescent="0.2">
      <c r="A26" s="5">
        <v>36861</v>
      </c>
      <c r="B26" s="10">
        <v>98547.284576799997</v>
      </c>
      <c r="C26" s="10">
        <v>98962.611000999997</v>
      </c>
      <c r="D26" s="10">
        <v>3507.761477</v>
      </c>
      <c r="E26" s="10">
        <v>3217.6497549999999</v>
      </c>
      <c r="F26" s="11">
        <f t="shared" si="2"/>
        <v>3.5445320626843149E-2</v>
      </c>
      <c r="G26" s="11">
        <f t="shared" si="3"/>
        <v>3.2513792051904189E-2</v>
      </c>
    </row>
    <row r="27" spans="1:7" x14ac:dyDescent="0.2">
      <c r="A27" s="5">
        <v>36892</v>
      </c>
      <c r="B27" s="10">
        <v>103682.6326636</v>
      </c>
      <c r="C27" s="10">
        <v>101000.525993</v>
      </c>
      <c r="D27" s="10">
        <v>3579.0941439999997</v>
      </c>
      <c r="E27" s="10">
        <v>3244.6944520000002</v>
      </c>
      <c r="F27" s="11">
        <f t="shared" si="2"/>
        <v>3.5436391135706111E-2</v>
      </c>
      <c r="G27" s="11">
        <f t="shared" si="3"/>
        <v>3.2125520338625549E-2</v>
      </c>
    </row>
    <row r="28" spans="1:7" x14ac:dyDescent="0.2">
      <c r="A28" s="5">
        <v>36923</v>
      </c>
      <c r="B28" s="10">
        <v>97740.762986399903</v>
      </c>
      <c r="C28" s="10">
        <v>94598.028002000006</v>
      </c>
      <c r="D28" s="10">
        <v>3357.0684249999999</v>
      </c>
      <c r="E28" s="10">
        <v>3038.0060800000001</v>
      </c>
      <c r="F28" s="11">
        <f t="shared" si="2"/>
        <v>3.5487721001213939E-2</v>
      </c>
      <c r="G28" s="11">
        <f t="shared" si="3"/>
        <v>3.2114898631245996E-2</v>
      </c>
    </row>
    <row r="29" spans="1:7" x14ac:dyDescent="0.2">
      <c r="A29" s="5">
        <v>36951</v>
      </c>
      <c r="B29" s="10">
        <v>112243.53638999999</v>
      </c>
      <c r="C29" s="10">
        <v>106510.947006</v>
      </c>
      <c r="D29" s="10">
        <v>3710.4146269999997</v>
      </c>
      <c r="E29" s="10">
        <v>3387.131946</v>
      </c>
      <c r="F29" s="11">
        <f t="shared" si="2"/>
        <v>3.483599321289467E-2</v>
      </c>
      <c r="G29" s="11">
        <f t="shared" si="3"/>
        <v>3.1800787066602602E-2</v>
      </c>
    </row>
    <row r="30" spans="1:7" x14ac:dyDescent="0.2">
      <c r="A30" s="5">
        <v>36982</v>
      </c>
      <c r="B30" s="10">
        <v>109424.38317280001</v>
      </c>
      <c r="C30" s="10">
        <v>106574.38800599999</v>
      </c>
      <c r="D30" s="10">
        <v>3627.0789849999996</v>
      </c>
      <c r="E30" s="10">
        <v>3356.7475529999997</v>
      </c>
      <c r="F30" s="11">
        <f t="shared" si="2"/>
        <v>3.4033308122733953E-2</v>
      </c>
      <c r="G30" s="11">
        <f t="shared" si="3"/>
        <v>3.1496756545400191E-2</v>
      </c>
    </row>
    <row r="31" spans="1:7" x14ac:dyDescent="0.2">
      <c r="A31" s="5">
        <v>37012</v>
      </c>
      <c r="B31" s="10">
        <v>111570.65555140001</v>
      </c>
      <c r="C31" s="10">
        <v>106304.004997</v>
      </c>
      <c r="D31" s="10">
        <v>3612.9405980000001</v>
      </c>
      <c r="E31" s="10">
        <v>3379.6784300000004</v>
      </c>
      <c r="F31" s="11">
        <f t="shared" si="2"/>
        <v>3.3986871878458023E-2</v>
      </c>
      <c r="G31" s="11">
        <f t="shared" si="3"/>
        <v>3.1792578558967541E-2</v>
      </c>
    </row>
    <row r="32" spans="1:7" x14ac:dyDescent="0.2">
      <c r="A32" s="5">
        <v>37043</v>
      </c>
      <c r="B32" s="10">
        <v>101402.0294994</v>
      </c>
      <c r="C32" s="10">
        <v>96426.077000000005</v>
      </c>
      <c r="D32" s="10">
        <v>3275.9231609999997</v>
      </c>
      <c r="E32" s="10">
        <v>3010.3719120000001</v>
      </c>
      <c r="F32" s="11">
        <f t="shared" si="2"/>
        <v>3.3973415313784873E-2</v>
      </c>
      <c r="G32" s="11">
        <f t="shared" si="3"/>
        <v>3.1219479270114866E-2</v>
      </c>
    </row>
    <row r="33" spans="1:7" x14ac:dyDescent="0.2">
      <c r="A33" s="5">
        <v>37073</v>
      </c>
      <c r="B33" s="10">
        <v>99152.565233999892</v>
      </c>
      <c r="C33" s="10">
        <v>97773.359001999997</v>
      </c>
      <c r="D33" s="10">
        <v>3340.8242969999997</v>
      </c>
      <c r="E33" s="10">
        <v>3052.2816379999999</v>
      </c>
      <c r="F33" s="11">
        <f t="shared" si="2"/>
        <v>3.4169065388575448E-2</v>
      </c>
      <c r="G33" s="11">
        <f t="shared" si="3"/>
        <v>3.1217927553635179E-2</v>
      </c>
    </row>
    <row r="34" spans="1:7" x14ac:dyDescent="0.2">
      <c r="A34" s="5">
        <v>37104</v>
      </c>
      <c r="B34" s="10">
        <v>89735.860148799999</v>
      </c>
      <c r="C34" s="10">
        <v>88945.216996999996</v>
      </c>
      <c r="D34" s="10">
        <v>3050.7951519999997</v>
      </c>
      <c r="E34" s="10">
        <v>2803.9301049999999</v>
      </c>
      <c r="F34" s="11">
        <f t="shared" si="2"/>
        <v>3.4299710035030878E-2</v>
      </c>
      <c r="G34" s="11">
        <f t="shared" si="3"/>
        <v>3.1524237049132979E-2</v>
      </c>
    </row>
    <row r="35" spans="1:7" x14ac:dyDescent="0.2">
      <c r="A35" s="5">
        <v>37135</v>
      </c>
      <c r="B35" s="10">
        <v>83940.195992599998</v>
      </c>
      <c r="C35" s="10">
        <v>87313.217000999997</v>
      </c>
      <c r="D35" s="10">
        <v>3037.6696729999999</v>
      </c>
      <c r="E35" s="10">
        <v>2828.6941230000002</v>
      </c>
      <c r="F35" s="11">
        <f t="shared" si="2"/>
        <v>3.4790490802385735E-2</v>
      </c>
      <c r="G35" s="11">
        <f t="shared" si="3"/>
        <v>3.2397089697973253E-2</v>
      </c>
    </row>
    <row r="36" spans="1:7" x14ac:dyDescent="0.2">
      <c r="A36" s="5">
        <v>37165</v>
      </c>
      <c r="B36" s="10">
        <v>90602.595549799997</v>
      </c>
      <c r="C36" s="10">
        <v>92788.946001999997</v>
      </c>
      <c r="D36" s="10">
        <v>3263.0103899999999</v>
      </c>
      <c r="E36" s="10">
        <v>3026.9194559999996</v>
      </c>
      <c r="F36" s="11">
        <f t="shared" si="2"/>
        <v>3.5165938730780152E-2</v>
      </c>
      <c r="G36" s="11">
        <f t="shared" si="3"/>
        <v>3.2621552312219998E-2</v>
      </c>
    </row>
    <row r="37" spans="1:7" x14ac:dyDescent="0.2">
      <c r="A37" s="5">
        <v>37196</v>
      </c>
      <c r="B37" s="10">
        <v>93745.516866399892</v>
      </c>
      <c r="C37" s="10">
        <v>95002.054997999992</v>
      </c>
      <c r="D37" s="10">
        <v>3383.916252</v>
      </c>
      <c r="E37" s="10">
        <v>3108.7958979999999</v>
      </c>
      <c r="F37" s="11">
        <f t="shared" si="2"/>
        <v>3.5619400570558596E-2</v>
      </c>
      <c r="G37" s="11">
        <f t="shared" si="3"/>
        <v>3.2723459487959995E-2</v>
      </c>
    </row>
    <row r="38" spans="1:7" x14ac:dyDescent="0.2">
      <c r="A38" s="5">
        <v>37226</v>
      </c>
      <c r="B38" s="10">
        <v>103779.5599448</v>
      </c>
      <c r="C38" s="10">
        <v>100327.52200300001</v>
      </c>
      <c r="D38" s="10">
        <v>3586.6987340000001</v>
      </c>
      <c r="E38" s="10">
        <v>3268.3666389999999</v>
      </c>
      <c r="F38" s="11">
        <f t="shared" si="2"/>
        <v>3.5749898556178335E-2</v>
      </c>
      <c r="G38" s="11">
        <f t="shared" si="3"/>
        <v>3.2576969646497089E-2</v>
      </c>
    </row>
    <row r="39" spans="1:7" x14ac:dyDescent="0.2">
      <c r="A39" s="5">
        <v>37257</v>
      </c>
      <c r="B39" s="10">
        <v>101310.91052439999</v>
      </c>
      <c r="C39" s="10">
        <v>99993.291996</v>
      </c>
      <c r="D39" s="10">
        <v>3588.7213360000001</v>
      </c>
      <c r="E39" s="10">
        <v>3253.5333610000002</v>
      </c>
      <c r="F39" s="11">
        <f t="shared" si="2"/>
        <v>3.5889620837201347E-2</v>
      </c>
      <c r="G39" s="11">
        <f t="shared" si="3"/>
        <v>3.253751622789007E-2</v>
      </c>
    </row>
    <row r="40" spans="1:7" x14ac:dyDescent="0.2">
      <c r="A40" s="5">
        <v>37288</v>
      </c>
      <c r="B40" s="10">
        <v>95503.9154172001</v>
      </c>
      <c r="C40" s="10">
        <v>92981.684999999998</v>
      </c>
      <c r="D40" s="10">
        <v>3286.3159389999996</v>
      </c>
      <c r="E40" s="10">
        <v>2994.9037480000002</v>
      </c>
      <c r="F40" s="11">
        <f t="shared" si="2"/>
        <v>3.5343690953761484E-2</v>
      </c>
      <c r="G40" s="11">
        <f t="shared" si="3"/>
        <v>3.2209609322524112E-2</v>
      </c>
    </row>
    <row r="41" spans="1:7" x14ac:dyDescent="0.2">
      <c r="A41" s="5">
        <v>37316</v>
      </c>
      <c r="B41" s="10">
        <v>109677.4472604</v>
      </c>
      <c r="C41" s="10">
        <v>105386.594006</v>
      </c>
      <c r="D41" s="10">
        <v>3650.297043</v>
      </c>
      <c r="E41" s="10">
        <v>3370.1545510000001</v>
      </c>
      <c r="F41" s="11">
        <f t="shared" si="2"/>
        <v>3.4637204830741342E-2</v>
      </c>
      <c r="G41" s="11">
        <f t="shared" si="3"/>
        <v>3.1978968319330316E-2</v>
      </c>
    </row>
    <row r="42" spans="1:7" x14ac:dyDescent="0.2">
      <c r="A42" s="5">
        <v>37347</v>
      </c>
      <c r="B42" s="10">
        <v>106926.40516720001</v>
      </c>
      <c r="C42" s="10">
        <v>102974.942001</v>
      </c>
      <c r="D42" s="10">
        <v>3556.3010440000003</v>
      </c>
      <c r="E42" s="10">
        <v>3307.1816129999997</v>
      </c>
      <c r="F42" s="11">
        <f t="shared" si="2"/>
        <v>3.4535596475164458E-2</v>
      </c>
      <c r="G42" s="11">
        <f t="shared" si="3"/>
        <v>3.2116372670235475E-2</v>
      </c>
    </row>
    <row r="43" spans="1:7" x14ac:dyDescent="0.2">
      <c r="A43" s="5">
        <v>37377</v>
      </c>
      <c r="B43" s="10">
        <v>109027.21165360001</v>
      </c>
      <c r="C43" s="10">
        <v>105622.856996</v>
      </c>
      <c r="D43" s="10">
        <v>3622.8013099999998</v>
      </c>
      <c r="E43" s="10">
        <v>3388.0475740000002</v>
      </c>
      <c r="F43" s="11">
        <f t="shared" si="2"/>
        <v>3.4299406520855585E-2</v>
      </c>
      <c r="G43" s="11">
        <f t="shared" si="3"/>
        <v>3.2076840850160944E-2</v>
      </c>
    </row>
    <row r="44" spans="1:7" x14ac:dyDescent="0.2">
      <c r="A44" s="5">
        <v>37408</v>
      </c>
      <c r="B44" s="10">
        <v>99093.350753999999</v>
      </c>
      <c r="C44" s="10">
        <v>97620.282001</v>
      </c>
      <c r="D44" s="10">
        <v>3349.2030989999998</v>
      </c>
      <c r="E44" s="10">
        <v>3103.6578300000001</v>
      </c>
      <c r="F44" s="11">
        <f t="shared" si="2"/>
        <v>3.4308475967788042E-2</v>
      </c>
      <c r="G44" s="11">
        <f t="shared" si="3"/>
        <v>3.1793165993601685E-2</v>
      </c>
    </row>
    <row r="45" spans="1:7" x14ac:dyDescent="0.2">
      <c r="A45" s="5">
        <v>37438</v>
      </c>
      <c r="B45" s="10">
        <v>96899.294331600002</v>
      </c>
      <c r="C45" s="10">
        <v>94455.619003</v>
      </c>
      <c r="D45" s="10">
        <v>3278.4662109999999</v>
      </c>
      <c r="E45" s="10">
        <v>2983.96018</v>
      </c>
      <c r="F45" s="11">
        <f t="shared" si="2"/>
        <v>3.4709064909053983E-2</v>
      </c>
      <c r="G45" s="11">
        <f t="shared" si="3"/>
        <v>3.1591134667226378E-2</v>
      </c>
    </row>
    <row r="46" spans="1:7" x14ac:dyDescent="0.2">
      <c r="A46" s="5">
        <v>37469</v>
      </c>
      <c r="B46" s="10">
        <v>87706.5631804</v>
      </c>
      <c r="C46" s="10">
        <v>85666.397995000007</v>
      </c>
      <c r="D46" s="10">
        <v>2982.2935229999998</v>
      </c>
      <c r="E46" s="10">
        <v>2729.7655520000003</v>
      </c>
      <c r="F46" s="11">
        <f t="shared" si="2"/>
        <v>3.4812874041629062E-2</v>
      </c>
      <c r="G46" s="11">
        <f t="shared" si="3"/>
        <v>3.1865067469736795E-2</v>
      </c>
    </row>
    <row r="47" spans="1:7" x14ac:dyDescent="0.2">
      <c r="A47" s="5">
        <v>37500</v>
      </c>
      <c r="B47" s="10">
        <v>82048.838856800096</v>
      </c>
      <c r="C47" s="10">
        <v>87509.393998999993</v>
      </c>
      <c r="D47" s="10">
        <v>3079.8002179999999</v>
      </c>
      <c r="E47" s="10">
        <v>2850.4625569999998</v>
      </c>
      <c r="F47" s="11">
        <f t="shared" si="2"/>
        <v>3.5193938356323139E-2</v>
      </c>
      <c r="G47" s="11">
        <f t="shared" si="3"/>
        <v>3.2573217876843863E-2</v>
      </c>
    </row>
    <row r="48" spans="1:7" x14ac:dyDescent="0.2">
      <c r="A48" s="5">
        <v>37530</v>
      </c>
      <c r="B48" s="10">
        <v>88553.299843999994</v>
      </c>
      <c r="C48" s="10">
        <v>89859.766996999999</v>
      </c>
      <c r="D48" s="10">
        <v>3223.9559380000001</v>
      </c>
      <c r="E48" s="10">
        <v>2915.8171820000002</v>
      </c>
      <c r="F48" s="11">
        <f t="shared" si="2"/>
        <v>3.5877635183581467E-2</v>
      </c>
      <c r="G48" s="11">
        <f t="shared" si="3"/>
        <v>3.2448528183890636E-2</v>
      </c>
    </row>
    <row r="49" spans="1:7" x14ac:dyDescent="0.2">
      <c r="A49" s="5">
        <v>37561</v>
      </c>
      <c r="B49" s="10">
        <v>91612.213957600005</v>
      </c>
      <c r="C49" s="10">
        <v>90982.800992000004</v>
      </c>
      <c r="D49" s="10">
        <v>3309.5102039999997</v>
      </c>
      <c r="E49" s="10">
        <v>2985.432941</v>
      </c>
      <c r="F49" s="11">
        <f t="shared" si="2"/>
        <v>3.6375118900670037E-2</v>
      </c>
      <c r="G49" s="11">
        <f t="shared" si="3"/>
        <v>3.2813157085178166E-2</v>
      </c>
    </row>
    <row r="50" spans="1:7" x14ac:dyDescent="0.2">
      <c r="A50" s="5">
        <v>37591</v>
      </c>
      <c r="B50" s="10">
        <v>101409.1610528</v>
      </c>
      <c r="C50" s="10">
        <v>101394.104003</v>
      </c>
      <c r="D50" s="10">
        <v>3743.7689920000003</v>
      </c>
      <c r="E50" s="10">
        <v>3357.8169199999998</v>
      </c>
      <c r="F50" s="11">
        <f t="shared" si="2"/>
        <v>3.692294565657616E-2</v>
      </c>
      <c r="G50" s="11">
        <f t="shared" si="3"/>
        <v>3.3116490875057691E-2</v>
      </c>
    </row>
    <row r="51" spans="1:7" x14ac:dyDescent="0.2">
      <c r="A51" s="5">
        <v>37622</v>
      </c>
      <c r="B51" s="10">
        <v>99526.6880960001</v>
      </c>
      <c r="C51" s="10">
        <v>100751.686996</v>
      </c>
      <c r="D51" s="10">
        <v>3693.0217119999998</v>
      </c>
      <c r="E51" s="10">
        <v>3286.6162990000003</v>
      </c>
      <c r="F51" s="11">
        <f t="shared" si="2"/>
        <v>3.6654688592426432E-2</v>
      </c>
      <c r="G51" s="11">
        <f t="shared" si="3"/>
        <v>3.2620955509464408E-2</v>
      </c>
    </row>
    <row r="52" spans="1:7" x14ac:dyDescent="0.2">
      <c r="A52" s="5">
        <v>37653</v>
      </c>
      <c r="B52" s="10">
        <v>93821.889718799997</v>
      </c>
      <c r="C52" s="10">
        <v>92448.383001000009</v>
      </c>
      <c r="D52" s="10">
        <v>3367.2462009999999</v>
      </c>
      <c r="E52" s="10">
        <v>3036.0157790000003</v>
      </c>
      <c r="F52" s="11">
        <f t="shared" si="2"/>
        <v>3.6422986445999568E-2</v>
      </c>
      <c r="G52" s="11">
        <f t="shared" si="3"/>
        <v>3.2840117700784016E-2</v>
      </c>
    </row>
    <row r="53" spans="1:7" x14ac:dyDescent="0.2">
      <c r="A53" s="5">
        <v>37681</v>
      </c>
      <c r="B53" s="10">
        <v>107745.98001119999</v>
      </c>
      <c r="C53" s="10">
        <v>102882.014006</v>
      </c>
      <c r="D53" s="10">
        <v>3739.0324369999998</v>
      </c>
      <c r="E53" s="10">
        <v>3363.684389</v>
      </c>
      <c r="F53" s="11">
        <f t="shared" si="2"/>
        <v>3.6342916428346188E-2</v>
      </c>
      <c r="G53" s="11">
        <f t="shared" si="3"/>
        <v>3.2694581472752199E-2</v>
      </c>
    </row>
    <row r="54" spans="1:7" x14ac:dyDescent="0.2">
      <c r="A54" s="5">
        <v>37712</v>
      </c>
      <c r="B54" s="10">
        <v>105043.63835600001</v>
      </c>
      <c r="C54" s="10">
        <v>100196.408998</v>
      </c>
      <c r="D54" s="10">
        <v>3608.2746579999998</v>
      </c>
      <c r="E54" s="10">
        <v>3225.079945</v>
      </c>
      <c r="F54" s="11">
        <f t="shared" si="2"/>
        <v>3.6012015740724039E-2</v>
      </c>
      <c r="G54" s="11">
        <f t="shared" si="3"/>
        <v>3.2187580146354096E-2</v>
      </c>
    </row>
    <row r="55" spans="1:7" x14ac:dyDescent="0.2">
      <c r="A55" s="5">
        <v>37742</v>
      </c>
      <c r="B55" s="10">
        <v>107107.69808300001</v>
      </c>
      <c r="C55" s="10">
        <v>97471.570997999996</v>
      </c>
      <c r="D55" s="10">
        <v>3415.2050010000003</v>
      </c>
      <c r="E55" s="10">
        <v>3086.4430129999996</v>
      </c>
      <c r="F55" s="11">
        <f t="shared" si="2"/>
        <v>3.5037959951113092E-2</v>
      </c>
      <c r="G55" s="11">
        <f t="shared" si="3"/>
        <v>3.1665058656573104E-2</v>
      </c>
    </row>
    <row r="56" spans="1:7" x14ac:dyDescent="0.2">
      <c r="A56" s="5">
        <v>37773</v>
      </c>
      <c r="B56" s="10">
        <v>97348.935448199903</v>
      </c>
      <c r="C56" s="10">
        <v>94810.963003000012</v>
      </c>
      <c r="D56" s="10">
        <v>3304.4485690000001</v>
      </c>
      <c r="E56" s="10">
        <v>2996.5917400000003</v>
      </c>
      <c r="F56" s="11">
        <f t="shared" si="2"/>
        <v>3.485302189046894E-2</v>
      </c>
      <c r="G56" s="11">
        <f t="shared" si="3"/>
        <v>3.160596248669241E-2</v>
      </c>
    </row>
    <row r="57" spans="1:7" x14ac:dyDescent="0.2">
      <c r="A57" s="5">
        <v>37803</v>
      </c>
      <c r="B57" s="10">
        <v>95193.792916799794</v>
      </c>
      <c r="C57" s="10">
        <v>92397.632996999993</v>
      </c>
      <c r="D57" s="10">
        <v>3225.7640580000002</v>
      </c>
      <c r="E57" s="10">
        <v>2928.0047760000002</v>
      </c>
      <c r="F57" s="11">
        <f t="shared" si="2"/>
        <v>3.491176076019973E-2</v>
      </c>
      <c r="G57" s="11">
        <f t="shared" si="3"/>
        <v>3.1689175155548283E-2</v>
      </c>
    </row>
    <row r="58" spans="1:7" x14ac:dyDescent="0.2">
      <c r="A58" s="5">
        <v>37834</v>
      </c>
      <c r="B58" s="10">
        <v>86163.551423600002</v>
      </c>
      <c r="C58" s="10">
        <v>85116.530003000007</v>
      </c>
      <c r="D58" s="10">
        <v>3001.8252280000002</v>
      </c>
      <c r="E58" s="10">
        <v>2699.6350819999998</v>
      </c>
      <c r="F58" s="11">
        <f t="shared" si="2"/>
        <v>3.5267241602708645E-2</v>
      </c>
      <c r="G58" s="11">
        <f t="shared" si="3"/>
        <v>3.1716930682029083E-2</v>
      </c>
    </row>
    <row r="59" spans="1:7" x14ac:dyDescent="0.2">
      <c r="A59" s="5">
        <v>37865</v>
      </c>
      <c r="B59" s="10">
        <v>80605.838720200103</v>
      </c>
      <c r="C59" s="10">
        <v>82722.171006000004</v>
      </c>
      <c r="D59" s="10">
        <v>2970.4538379999999</v>
      </c>
      <c r="E59" s="10">
        <v>2666.5866850000002</v>
      </c>
      <c r="F59" s="11">
        <f t="shared" si="2"/>
        <v>3.5908799320372609E-2</v>
      </c>
      <c r="G59" s="11">
        <f t="shared" si="3"/>
        <v>3.2235453356350953E-2</v>
      </c>
    </row>
    <row r="60" spans="1:7" x14ac:dyDescent="0.2">
      <c r="A60" s="5">
        <v>37895</v>
      </c>
      <c r="B60" s="10">
        <v>86995.363977400004</v>
      </c>
      <c r="C60" s="10">
        <v>87995.899002000006</v>
      </c>
      <c r="D60" s="10">
        <v>3232.4919</v>
      </c>
      <c r="E60" s="10">
        <v>2857.8921869999999</v>
      </c>
      <c r="F60" s="11">
        <f t="shared" si="2"/>
        <v>3.6734574413820477E-2</v>
      </c>
      <c r="G60" s="11">
        <f t="shared" si="3"/>
        <v>3.2477561106967548E-2</v>
      </c>
    </row>
    <row r="61" spans="1:7" x14ac:dyDescent="0.2">
      <c r="A61" s="5">
        <v>37926</v>
      </c>
      <c r="B61" s="10">
        <v>89999.5678399998</v>
      </c>
      <c r="C61" s="10">
        <v>89847.877996999989</v>
      </c>
      <c r="D61" s="10">
        <v>3350.9556000000002</v>
      </c>
      <c r="E61" s="10">
        <v>2939.4769419999998</v>
      </c>
      <c r="F61" s="11">
        <f t="shared" si="2"/>
        <v>3.7295879153783559E-2</v>
      </c>
      <c r="G61" s="11">
        <f t="shared" si="3"/>
        <v>3.2716153208405756E-2</v>
      </c>
    </row>
    <row r="62" spans="1:7" x14ac:dyDescent="0.2">
      <c r="A62" s="5">
        <v>37956</v>
      </c>
      <c r="B62" s="10">
        <v>99623.453408800007</v>
      </c>
      <c r="C62" s="10">
        <v>96694.827999000001</v>
      </c>
      <c r="D62" s="10">
        <v>3634.1626679999999</v>
      </c>
      <c r="E62" s="10">
        <v>3164.8809759999999</v>
      </c>
      <c r="F62" s="11">
        <f t="shared" si="2"/>
        <v>3.7583837142122885E-2</v>
      </c>
      <c r="G62" s="11">
        <f t="shared" si="3"/>
        <v>3.2730612810363865E-2</v>
      </c>
    </row>
    <row r="63" spans="1:7" x14ac:dyDescent="0.2">
      <c r="A63" s="5">
        <v>37987</v>
      </c>
      <c r="B63" s="10">
        <v>99595.852895999997</v>
      </c>
      <c r="C63" s="10">
        <v>95886.838997999992</v>
      </c>
      <c r="D63" s="10">
        <v>3588.5151579999997</v>
      </c>
      <c r="E63" s="10">
        <v>3128.374722</v>
      </c>
      <c r="F63" s="11">
        <f t="shared" si="2"/>
        <v>3.742448072644098E-2</v>
      </c>
      <c r="G63" s="11">
        <f t="shared" si="3"/>
        <v>3.2625694565499776E-2</v>
      </c>
    </row>
    <row r="64" spans="1:7" x14ac:dyDescent="0.2">
      <c r="A64" s="5">
        <v>38018</v>
      </c>
      <c r="B64" s="10">
        <v>93887.014518800002</v>
      </c>
      <c r="C64" s="10">
        <v>94258.988006</v>
      </c>
      <c r="D64" s="10">
        <v>3489.7631900000001</v>
      </c>
      <c r="E64" s="10">
        <v>3049.0246609999999</v>
      </c>
      <c r="F64" s="11">
        <f t="shared" si="2"/>
        <v>3.7023134491724667E-2</v>
      </c>
      <c r="G64" s="11">
        <f t="shared" si="3"/>
        <v>3.2347309529844687E-2</v>
      </c>
    </row>
    <row r="65" spans="1:7" x14ac:dyDescent="0.2">
      <c r="A65" s="5">
        <v>38047</v>
      </c>
      <c r="B65" s="10">
        <v>107820.9624112</v>
      </c>
      <c r="C65" s="10">
        <v>101497.46999500001</v>
      </c>
      <c r="D65" s="10">
        <v>3715.7267940000002</v>
      </c>
      <c r="E65" s="10">
        <v>3232.9121830000004</v>
      </c>
      <c r="F65" s="11">
        <f t="shared" si="2"/>
        <v>3.6609058276852076E-2</v>
      </c>
      <c r="G65" s="11">
        <f t="shared" si="3"/>
        <v>3.1852145508250211E-2</v>
      </c>
    </row>
    <row r="66" spans="1:7" x14ac:dyDescent="0.2">
      <c r="A66" s="5">
        <v>38078</v>
      </c>
      <c r="B66" s="10">
        <v>105117.00475599999</v>
      </c>
      <c r="C66" s="10">
        <v>101405.493001</v>
      </c>
      <c r="D66" s="10">
        <v>3699.514169</v>
      </c>
      <c r="E66" s="10">
        <v>3213.054682</v>
      </c>
      <c r="F66" s="11">
        <f t="shared" si="2"/>
        <v>3.6482384331621147E-2</v>
      </c>
      <c r="G66" s="11">
        <f t="shared" si="3"/>
        <v>3.1685213363819603E-2</v>
      </c>
    </row>
    <row r="67" spans="1:7" x14ac:dyDescent="0.2">
      <c r="A67" s="5">
        <v>38108</v>
      </c>
      <c r="B67" s="10">
        <v>107182.76128300001</v>
      </c>
      <c r="C67" s="10">
        <v>103202.747991</v>
      </c>
      <c r="D67" s="10">
        <v>3728.7054419999999</v>
      </c>
      <c r="E67" s="10">
        <v>3255.3454360000001</v>
      </c>
      <c r="F67" s="11">
        <f t="shared" si="2"/>
        <v>3.6129904625457933E-2</v>
      </c>
      <c r="G67" s="11">
        <f t="shared" si="3"/>
        <v>3.1543204995703109E-2</v>
      </c>
    </row>
    <row r="68" spans="1:7" x14ac:dyDescent="0.2">
      <c r="A68" s="5">
        <v>38139</v>
      </c>
      <c r="B68" s="10">
        <v>97417.373048199908</v>
      </c>
      <c r="C68" s="10">
        <v>97673.616998999991</v>
      </c>
      <c r="D68" s="10">
        <v>3511.671073</v>
      </c>
      <c r="E68" s="10">
        <v>3062.270833</v>
      </c>
      <c r="F68" s="11">
        <f t="shared" si="2"/>
        <v>3.5953117954421132E-2</v>
      </c>
      <c r="G68" s="11">
        <f t="shared" si="3"/>
        <v>3.1352077736932299E-2</v>
      </c>
    </row>
    <row r="69" spans="1:7" x14ac:dyDescent="0.2">
      <c r="A69" s="5">
        <v>38169</v>
      </c>
      <c r="B69" s="10">
        <v>95261.018516799901</v>
      </c>
      <c r="C69" s="10">
        <v>93808.765001000007</v>
      </c>
      <c r="D69" s="10">
        <v>3337.5405620000001</v>
      </c>
      <c r="E69" s="10">
        <v>2918.0670570000002</v>
      </c>
      <c r="F69" s="11">
        <f t="shared" si="2"/>
        <v>3.5578131339480075E-2</v>
      </c>
      <c r="G69" s="11">
        <f t="shared" si="3"/>
        <v>3.1106550192499534E-2</v>
      </c>
    </row>
    <row r="70" spans="1:7" x14ac:dyDescent="0.2">
      <c r="A70" s="5">
        <v>38200</v>
      </c>
      <c r="B70" s="10">
        <v>86225.121023600004</v>
      </c>
      <c r="C70" s="10">
        <v>91518.91999699999</v>
      </c>
      <c r="D70" s="10">
        <v>3302.7205520000002</v>
      </c>
      <c r="E70" s="10">
        <v>2875.2314769999998</v>
      </c>
      <c r="F70" s="11">
        <f t="shared" si="2"/>
        <v>3.6087844481865215E-2</v>
      </c>
      <c r="G70" s="11">
        <f t="shared" si="3"/>
        <v>3.1416798593058688E-2</v>
      </c>
    </row>
    <row r="71" spans="1:7" x14ac:dyDescent="0.2">
      <c r="A71" s="5">
        <v>38231</v>
      </c>
      <c r="B71" s="10">
        <v>80663.933920200099</v>
      </c>
      <c r="C71" s="10">
        <v>85074.527004999996</v>
      </c>
      <c r="D71" s="10">
        <v>3094.6873480000004</v>
      </c>
      <c r="E71" s="10">
        <v>2709.1039419999997</v>
      </c>
      <c r="F71" s="11">
        <f t="shared" si="2"/>
        <v>3.6376192227529157E-2</v>
      </c>
      <c r="G71" s="11">
        <f t="shared" si="3"/>
        <v>3.1843890731720205E-2</v>
      </c>
    </row>
    <row r="72" spans="1:7" x14ac:dyDescent="0.2">
      <c r="A72" s="5">
        <v>38261</v>
      </c>
      <c r="B72" s="10">
        <v>87057.499177399994</v>
      </c>
      <c r="C72" s="10">
        <v>91772.492004999993</v>
      </c>
      <c r="D72" s="10">
        <v>3377.8334909999999</v>
      </c>
      <c r="E72" s="10">
        <v>2954.2490150000003</v>
      </c>
      <c r="F72" s="11">
        <f t="shared" si="2"/>
        <v>3.6806600945476858E-2</v>
      </c>
      <c r="G72" s="11">
        <f t="shared" si="3"/>
        <v>3.2191007898521987E-2</v>
      </c>
    </row>
    <row r="73" spans="1:7" x14ac:dyDescent="0.2">
      <c r="A73" s="5">
        <v>38292</v>
      </c>
      <c r="B73" s="10">
        <v>90062.915039999803</v>
      </c>
      <c r="C73" s="10">
        <v>91549.530992</v>
      </c>
      <c r="D73" s="10">
        <v>3419.320745</v>
      </c>
      <c r="E73" s="10">
        <v>2967.561205</v>
      </c>
      <c r="F73" s="11">
        <f t="shared" si="2"/>
        <v>3.7349407560578279E-2</v>
      </c>
      <c r="G73" s="11">
        <f t="shared" si="3"/>
        <v>3.2414816032856779E-2</v>
      </c>
    </row>
    <row r="74" spans="1:7" x14ac:dyDescent="0.2">
      <c r="A74" s="5">
        <v>38322</v>
      </c>
      <c r="B74" s="10">
        <v>99692.941408800005</v>
      </c>
      <c r="C74" s="10">
        <v>98833.739000000001</v>
      </c>
      <c r="D74" s="10">
        <v>3786.9435659999999</v>
      </c>
      <c r="E74" s="10">
        <v>3268.0517730000001</v>
      </c>
      <c r="F74" s="11">
        <f t="shared" si="2"/>
        <v>3.8316303767481671E-2</v>
      </c>
      <c r="G74" s="11">
        <f t="shared" si="3"/>
        <v>3.3066155404684223E-2</v>
      </c>
    </row>
    <row r="75" spans="1:7" x14ac:dyDescent="0.2">
      <c r="A75" s="5">
        <v>38353</v>
      </c>
      <c r="B75" s="10">
        <v>99596.169616000101</v>
      </c>
      <c r="C75" s="10">
        <v>100150.854998</v>
      </c>
      <c r="D75" s="10">
        <v>3827.083709</v>
      </c>
      <c r="E75" s="10">
        <v>3290.8467450000003</v>
      </c>
      <c r="F75" s="11">
        <f t="shared" si="2"/>
        <v>3.8213190582111624E-2</v>
      </c>
      <c r="G75" s="11">
        <f t="shared" si="3"/>
        <v>3.2858898159838161E-2</v>
      </c>
    </row>
    <row r="76" spans="1:7" x14ac:dyDescent="0.2">
      <c r="A76" s="5">
        <v>38384</v>
      </c>
      <c r="B76" s="10">
        <v>93887.312738799999</v>
      </c>
      <c r="C76" s="10">
        <v>92372.240000999998</v>
      </c>
      <c r="D76" s="10">
        <v>3499.64885</v>
      </c>
      <c r="E76" s="10">
        <v>3011.2578509999998</v>
      </c>
      <c r="F76" s="11">
        <f t="shared" si="2"/>
        <v>3.7886369865688149E-2</v>
      </c>
      <c r="G76" s="11">
        <f t="shared" si="3"/>
        <v>3.2599164543020726E-2</v>
      </c>
    </row>
    <row r="77" spans="1:7" x14ac:dyDescent="0.2">
      <c r="A77" s="5">
        <v>38412</v>
      </c>
      <c r="B77" s="10">
        <v>107821.3057712</v>
      </c>
      <c r="C77" s="10">
        <v>105504.71600300001</v>
      </c>
      <c r="D77" s="10">
        <v>3884.6895959999997</v>
      </c>
      <c r="E77" s="10">
        <v>3420.2749100000001</v>
      </c>
      <c r="F77" s="11">
        <f t="shared" si="2"/>
        <v>3.6820056421833683E-2</v>
      </c>
      <c r="G77" s="11">
        <f t="shared" si="3"/>
        <v>3.2418218251994965E-2</v>
      </c>
    </row>
    <row r="78" spans="1:7" x14ac:dyDescent="0.2">
      <c r="A78" s="5">
        <v>38443</v>
      </c>
      <c r="B78" s="10">
        <v>105117.34071600001</v>
      </c>
      <c r="C78" s="10">
        <v>99093.606998999996</v>
      </c>
      <c r="D78" s="10">
        <v>3619.667563</v>
      </c>
      <c r="E78" s="10">
        <v>3192.684843</v>
      </c>
      <c r="F78" s="11">
        <f t="shared" si="2"/>
        <v>3.6527760696373965E-2</v>
      </c>
      <c r="G78" s="11">
        <f t="shared" si="3"/>
        <v>3.2218878085971972E-2</v>
      </c>
    </row>
    <row r="79" spans="1:7" x14ac:dyDescent="0.2">
      <c r="A79" s="5">
        <v>38473</v>
      </c>
      <c r="B79" s="10">
        <v>107183.10501299999</v>
      </c>
      <c r="C79" s="10">
        <v>107168.391999</v>
      </c>
      <c r="D79" s="10">
        <v>3877.747832</v>
      </c>
      <c r="E79" s="10">
        <v>3416.831021</v>
      </c>
      <c r="F79" s="11">
        <f t="shared" si="2"/>
        <v>3.618368960911706E-2</v>
      </c>
      <c r="G79" s="11">
        <f t="shared" si="3"/>
        <v>3.1882824378216691E-2</v>
      </c>
    </row>
    <row r="80" spans="1:7" x14ac:dyDescent="0.2">
      <c r="A80" s="5">
        <v>38504</v>
      </c>
      <c r="B80" s="10">
        <v>97417.686438199889</v>
      </c>
      <c r="C80" s="10">
        <v>98815.897991999998</v>
      </c>
      <c r="D80" s="10">
        <v>3540.6082240000001</v>
      </c>
      <c r="E80" s="10">
        <v>3119.8354840000002</v>
      </c>
      <c r="F80" s="11">
        <f t="shared" ref="F80:F131" si="4">D80/C80</f>
        <v>3.5830350135427021E-2</v>
      </c>
      <c r="G80" s="11">
        <f t="shared" ref="G80:G131" si="5">E80/C80</f>
        <v>3.1572201916867444E-2</v>
      </c>
    </row>
    <row r="81" spans="1:7" x14ac:dyDescent="0.2">
      <c r="A81" s="5">
        <v>38534</v>
      </c>
      <c r="B81" s="10">
        <v>95261.326356799793</v>
      </c>
      <c r="C81" s="10">
        <v>96789.426999999996</v>
      </c>
      <c r="D81" s="10">
        <v>3428.5341079999998</v>
      </c>
      <c r="E81" s="10">
        <v>3053.8800099999999</v>
      </c>
      <c r="F81" s="11">
        <f t="shared" si="4"/>
        <v>3.5422609827001045E-2</v>
      </c>
      <c r="G81" s="11">
        <f t="shared" si="5"/>
        <v>3.1551793461903642E-2</v>
      </c>
    </row>
    <row r="82" spans="1:7" x14ac:dyDescent="0.2">
      <c r="A82" s="5">
        <v>38565</v>
      </c>
      <c r="B82" s="10">
        <v>86225.402963599903</v>
      </c>
      <c r="C82" s="10">
        <v>89090.894</v>
      </c>
      <c r="D82" s="10">
        <v>3204.990346</v>
      </c>
      <c r="E82" s="10">
        <v>2821.690251</v>
      </c>
      <c r="F82" s="11">
        <f t="shared" si="4"/>
        <v>3.5974387528314625E-2</v>
      </c>
      <c r="G82" s="11">
        <f t="shared" si="5"/>
        <v>3.1672038794447389E-2</v>
      </c>
    </row>
    <row r="83" spans="1:7" x14ac:dyDescent="0.2">
      <c r="A83" s="5">
        <v>38596</v>
      </c>
      <c r="B83" s="10">
        <v>80664.199950200011</v>
      </c>
      <c r="C83" s="10">
        <v>85044.937999000002</v>
      </c>
      <c r="D83" s="10">
        <v>3112.241951</v>
      </c>
      <c r="E83" s="10">
        <v>2745.7930780000002</v>
      </c>
      <c r="F83" s="11">
        <f t="shared" si="4"/>
        <v>3.6595263918430924E-2</v>
      </c>
      <c r="G83" s="11">
        <f t="shared" si="5"/>
        <v>3.2286378738171181E-2</v>
      </c>
    </row>
    <row r="84" spans="1:7" x14ac:dyDescent="0.2">
      <c r="A84" s="5">
        <v>38626</v>
      </c>
      <c r="B84" s="10">
        <v>87057.783707399998</v>
      </c>
      <c r="C84" s="10">
        <v>90183.237007000003</v>
      </c>
      <c r="D84" s="10">
        <v>3336.8681150000002</v>
      </c>
      <c r="E84" s="10">
        <v>2933.3906519999996</v>
      </c>
      <c r="F84" s="11">
        <f t="shared" si="4"/>
        <v>3.7000979624860805E-2</v>
      </c>
      <c r="G84" s="11">
        <f t="shared" si="5"/>
        <v>3.2527005565039881E-2</v>
      </c>
    </row>
    <row r="85" spans="1:7" x14ac:dyDescent="0.2">
      <c r="A85" s="5">
        <v>38657</v>
      </c>
      <c r="B85" s="10">
        <v>90063.205119999897</v>
      </c>
      <c r="C85" s="10">
        <v>90457.407999999996</v>
      </c>
      <c r="D85" s="10">
        <v>3359.258472</v>
      </c>
      <c r="E85" s="10">
        <v>2983.5961339999999</v>
      </c>
      <c r="F85" s="11">
        <f t="shared" si="4"/>
        <v>3.7136355620536909E-2</v>
      </c>
      <c r="G85" s="11">
        <f t="shared" si="5"/>
        <v>3.2983436071924589E-2</v>
      </c>
    </row>
    <row r="86" spans="1:7" x14ac:dyDescent="0.2">
      <c r="A86" s="5">
        <v>38687</v>
      </c>
      <c r="B86" s="10">
        <v>99693.259608799999</v>
      </c>
      <c r="C86" s="10">
        <v>95411.923993999997</v>
      </c>
      <c r="D86" s="10">
        <v>3527.8551830000001</v>
      </c>
      <c r="E86" s="10">
        <v>3130.8861860000002</v>
      </c>
      <c r="F86" s="11">
        <f t="shared" si="4"/>
        <v>3.6974992593397975E-2</v>
      </c>
      <c r="G86" s="11">
        <f t="shared" si="5"/>
        <v>3.2814412024611168E-2</v>
      </c>
    </row>
    <row r="87" spans="1:7" x14ac:dyDescent="0.2">
      <c r="A87" s="5">
        <v>38718</v>
      </c>
      <c r="B87" s="10">
        <v>97620.256766999999</v>
      </c>
      <c r="C87" s="10">
        <v>99690.858989999993</v>
      </c>
      <c r="D87" s="10">
        <v>3719.3603319999997</v>
      </c>
      <c r="E87" s="10">
        <v>3258.7137170000001</v>
      </c>
      <c r="F87" s="11">
        <f t="shared" si="4"/>
        <v>3.7308940555654049E-2</v>
      </c>
      <c r="G87" s="11">
        <f t="shared" si="5"/>
        <v>3.2688189770005718E-2</v>
      </c>
    </row>
    <row r="88" spans="1:7" x14ac:dyDescent="0.2">
      <c r="A88" s="5">
        <v>38749</v>
      </c>
      <c r="B88" s="10">
        <v>91578.856530000005</v>
      </c>
      <c r="C88" s="10">
        <v>90425.180996999989</v>
      </c>
      <c r="D88" s="10">
        <v>3348.2818110000003</v>
      </c>
      <c r="E88" s="10">
        <v>2944.905053</v>
      </c>
      <c r="F88" s="11">
        <f t="shared" si="4"/>
        <v>3.702820137137558E-2</v>
      </c>
      <c r="G88" s="11">
        <f t="shared" si="5"/>
        <v>3.2567311677238468E-2</v>
      </c>
    </row>
    <row r="89" spans="1:7" x14ac:dyDescent="0.2">
      <c r="A89" s="5">
        <v>38777</v>
      </c>
      <c r="B89" s="10">
        <v>105078.2755968</v>
      </c>
      <c r="C89" s="10">
        <v>103135.018006</v>
      </c>
      <c r="D89" s="10">
        <v>3761.6584859999998</v>
      </c>
      <c r="E89" s="10">
        <v>3364.3870879999999</v>
      </c>
      <c r="F89" s="11">
        <f t="shared" si="4"/>
        <v>3.6473145190910432E-2</v>
      </c>
      <c r="G89" s="11">
        <f t="shared" si="5"/>
        <v>3.2621190678458728E-2</v>
      </c>
    </row>
    <row r="90" spans="1:7" x14ac:dyDescent="0.2">
      <c r="A90" s="5">
        <v>38808</v>
      </c>
      <c r="B90" s="10">
        <v>102400.6987252</v>
      </c>
      <c r="C90" s="10">
        <v>98181.670006</v>
      </c>
      <c r="D90" s="10">
        <v>3564.9541830000003</v>
      </c>
      <c r="E90" s="10">
        <v>3192.6492979999998</v>
      </c>
      <c r="F90" s="11">
        <f t="shared" si="4"/>
        <v>3.6309773329198228E-2</v>
      </c>
      <c r="G90" s="11">
        <f t="shared" si="5"/>
        <v>3.251777340724489E-2</v>
      </c>
    </row>
    <row r="91" spans="1:7" x14ac:dyDescent="0.2">
      <c r="A91" s="5">
        <v>38838</v>
      </c>
      <c r="B91" s="10">
        <v>104787.9296357</v>
      </c>
      <c r="C91" s="10">
        <v>102550.022001</v>
      </c>
      <c r="D91" s="10">
        <v>3671.1776690000002</v>
      </c>
      <c r="E91" s="10">
        <v>3279.961699</v>
      </c>
      <c r="F91" s="11">
        <f t="shared" si="4"/>
        <v>3.5798896941867074E-2</v>
      </c>
      <c r="G91" s="11">
        <f t="shared" si="5"/>
        <v>3.1984017506773578E-2</v>
      </c>
    </row>
    <row r="92" spans="1:7" x14ac:dyDescent="0.2">
      <c r="A92" s="5">
        <v>38869</v>
      </c>
      <c r="B92" s="10">
        <v>95684.301573899997</v>
      </c>
      <c r="C92" s="10">
        <v>93973.068002</v>
      </c>
      <c r="D92" s="10">
        <v>3378.0301559999998</v>
      </c>
      <c r="E92" s="10">
        <v>2992.6704640000003</v>
      </c>
      <c r="F92" s="11">
        <f t="shared" si="4"/>
        <v>3.5946790158304785E-2</v>
      </c>
      <c r="G92" s="11">
        <f t="shared" si="5"/>
        <v>3.184604405952042E-2</v>
      </c>
    </row>
    <row r="93" spans="1:7" x14ac:dyDescent="0.2">
      <c r="A93" s="5">
        <v>38899</v>
      </c>
      <c r="B93" s="10">
        <v>93698.196451700001</v>
      </c>
      <c r="C93" s="10">
        <v>91973.992993000007</v>
      </c>
      <c r="D93" s="10">
        <v>3299.3917999999999</v>
      </c>
      <c r="E93" s="10">
        <v>2929.5371060000002</v>
      </c>
      <c r="F93" s="11">
        <f t="shared" si="4"/>
        <v>3.5873095128653505E-2</v>
      </c>
      <c r="G93" s="11">
        <f t="shared" si="5"/>
        <v>3.1851798651635822E-2</v>
      </c>
    </row>
    <row r="94" spans="1:7" x14ac:dyDescent="0.2">
      <c r="A94" s="5">
        <v>38930</v>
      </c>
      <c r="B94" s="10">
        <v>85649.745883399999</v>
      </c>
      <c r="C94" s="10">
        <v>87357.727998000104</v>
      </c>
      <c r="D94" s="10">
        <v>3141.4917059999998</v>
      </c>
      <c r="E94" s="10">
        <v>2809.4481470000001</v>
      </c>
      <c r="F94" s="11">
        <f t="shared" si="4"/>
        <v>3.5961234088779395E-2</v>
      </c>
      <c r="G94" s="11">
        <f t="shared" si="5"/>
        <v>3.2160270320495482E-2</v>
      </c>
    </row>
    <row r="95" spans="1:7" x14ac:dyDescent="0.2">
      <c r="A95" s="5">
        <v>38961</v>
      </c>
      <c r="B95" s="10">
        <v>80337.992321600002</v>
      </c>
      <c r="C95" s="10">
        <v>81532.434991000002</v>
      </c>
      <c r="D95" s="10">
        <v>2945.9473280000002</v>
      </c>
      <c r="E95" s="10">
        <v>2663.2129460000001</v>
      </c>
      <c r="F95" s="11">
        <f t="shared" si="4"/>
        <v>3.6132213251391182E-2</v>
      </c>
      <c r="G95" s="11">
        <f t="shared" si="5"/>
        <v>3.2664459810307155E-2</v>
      </c>
    </row>
    <row r="96" spans="1:7" x14ac:dyDescent="0.2">
      <c r="A96" s="5">
        <v>38991</v>
      </c>
      <c r="B96" s="10">
        <v>86368.157707999999</v>
      </c>
      <c r="C96" s="10">
        <v>89823.722004999989</v>
      </c>
      <c r="D96" s="10">
        <v>3315.555308</v>
      </c>
      <c r="E96" s="10">
        <v>2965.9963900000002</v>
      </c>
      <c r="F96" s="11">
        <f t="shared" si="4"/>
        <v>3.6911800513181152E-2</v>
      </c>
      <c r="G96" s="11">
        <f t="shared" si="5"/>
        <v>3.3020190254807076E-2</v>
      </c>
    </row>
    <row r="97" spans="1:7" x14ac:dyDescent="0.2">
      <c r="A97" s="5">
        <v>39022</v>
      </c>
      <c r="B97" s="10">
        <v>88843.669286699907</v>
      </c>
      <c r="C97" s="10">
        <v>89106.810996999993</v>
      </c>
      <c r="D97" s="10">
        <v>3345.2847959999999</v>
      </c>
      <c r="E97" s="10">
        <v>2993.468758</v>
      </c>
      <c r="F97" s="11">
        <f t="shared" si="4"/>
        <v>3.7542414082270631E-2</v>
      </c>
      <c r="G97" s="11">
        <f t="shared" si="5"/>
        <v>3.3594163280074994E-2</v>
      </c>
    </row>
    <row r="98" spans="1:7" x14ac:dyDescent="0.2">
      <c r="A98" s="5">
        <v>39052</v>
      </c>
      <c r="B98" s="10">
        <v>97954.7725200001</v>
      </c>
      <c r="C98" s="10">
        <v>96509.594995000007</v>
      </c>
      <c r="D98" s="10">
        <v>3662.2263969999999</v>
      </c>
      <c r="E98" s="10">
        <v>3250.5047439999998</v>
      </c>
      <c r="F98" s="11">
        <f t="shared" si="4"/>
        <v>3.7946759565095405E-2</v>
      </c>
      <c r="G98" s="11">
        <f t="shared" si="5"/>
        <v>3.3680638118607824E-2</v>
      </c>
    </row>
    <row r="99" spans="1:7" x14ac:dyDescent="0.2">
      <c r="A99" s="5">
        <v>39083</v>
      </c>
      <c r="B99" s="10">
        <v>100238.87337659999</v>
      </c>
      <c r="C99" s="10">
        <v>99427.361997</v>
      </c>
      <c r="D99" s="10">
        <v>3793.1788960000003</v>
      </c>
      <c r="E99" s="10">
        <v>3323.0492960000001</v>
      </c>
      <c r="F99" s="11">
        <f t="shared" si="4"/>
        <v>3.8150251800047268E-2</v>
      </c>
      <c r="G99" s="11">
        <f t="shared" si="5"/>
        <v>3.3421879342431571E-2</v>
      </c>
    </row>
    <row r="100" spans="1:7" x14ac:dyDescent="0.2">
      <c r="A100" s="5">
        <v>39114</v>
      </c>
      <c r="B100" s="10">
        <v>92891.806050600004</v>
      </c>
      <c r="C100" s="10">
        <v>92516.556003999998</v>
      </c>
      <c r="D100" s="10">
        <v>3474.3647179999998</v>
      </c>
      <c r="E100" s="10">
        <v>3062.310285</v>
      </c>
      <c r="F100" s="11">
        <f t="shared" si="4"/>
        <v>3.7553978099333744E-2</v>
      </c>
      <c r="G100" s="11">
        <f t="shared" si="5"/>
        <v>3.3100132746701032E-2</v>
      </c>
    </row>
    <row r="101" spans="1:7" x14ac:dyDescent="0.2">
      <c r="A101" s="5">
        <v>39142</v>
      </c>
      <c r="B101" s="10">
        <v>106648.874734</v>
      </c>
      <c r="C101" s="10">
        <v>104096.481998</v>
      </c>
      <c r="D101" s="10">
        <v>3871.0571690000002</v>
      </c>
      <c r="E101" s="10">
        <v>3439.3216749999997</v>
      </c>
      <c r="F101" s="11">
        <f t="shared" si="4"/>
        <v>3.7187204550047856E-2</v>
      </c>
      <c r="G101" s="11">
        <f t="shared" si="5"/>
        <v>3.3039749365075366E-2</v>
      </c>
    </row>
    <row r="102" spans="1:7" x14ac:dyDescent="0.2">
      <c r="A102" s="5">
        <v>39173</v>
      </c>
      <c r="B102" s="10">
        <v>103829.43415999999</v>
      </c>
      <c r="C102" s="10">
        <v>105428.998003</v>
      </c>
      <c r="D102" s="10">
        <v>3973.495062</v>
      </c>
      <c r="E102" s="10">
        <v>3473.7849969999997</v>
      </c>
      <c r="F102" s="11">
        <f t="shared" si="4"/>
        <v>3.7688825060131305E-2</v>
      </c>
      <c r="G102" s="11">
        <f t="shared" si="5"/>
        <v>3.2949046873244042E-2</v>
      </c>
    </row>
    <row r="103" spans="1:7" x14ac:dyDescent="0.2">
      <c r="A103" s="5">
        <v>39203</v>
      </c>
      <c r="B103" s="10">
        <v>107067.02355130001</v>
      </c>
      <c r="C103" s="10">
        <v>107516.944</v>
      </c>
      <c r="D103" s="10">
        <v>3946.4682790000002</v>
      </c>
      <c r="E103" s="10">
        <v>3493.533469</v>
      </c>
      <c r="F103" s="11">
        <f t="shared" si="4"/>
        <v>3.6705547350750593E-2</v>
      </c>
      <c r="G103" s="11">
        <f t="shared" si="5"/>
        <v>3.2492864278210881E-2</v>
      </c>
    </row>
    <row r="104" spans="1:7" x14ac:dyDescent="0.2">
      <c r="A104" s="5">
        <v>39234</v>
      </c>
      <c r="B104" s="10">
        <v>98686.452485499991</v>
      </c>
      <c r="C104" s="10">
        <v>98393.049992</v>
      </c>
      <c r="D104" s="10">
        <v>3548.4510839999998</v>
      </c>
      <c r="E104" s="10">
        <v>3169.6037659999997</v>
      </c>
      <c r="F104" s="11">
        <f t="shared" si="4"/>
        <v>3.6064041965245638E-2</v>
      </c>
      <c r="G104" s="11">
        <f t="shared" si="5"/>
        <v>3.2213695644740248E-2</v>
      </c>
    </row>
    <row r="105" spans="1:7" x14ac:dyDescent="0.2">
      <c r="A105" s="5">
        <v>39264</v>
      </c>
      <c r="B105" s="10">
        <v>97041.924386000101</v>
      </c>
      <c r="C105" s="10">
        <v>99337.321998999993</v>
      </c>
      <c r="D105" s="10">
        <v>3582.1586949999996</v>
      </c>
      <c r="E105" s="10">
        <v>3193.8856930000002</v>
      </c>
      <c r="F105" s="11">
        <f t="shared" si="4"/>
        <v>3.606055229711206E-2</v>
      </c>
      <c r="G105" s="11">
        <f t="shared" si="5"/>
        <v>3.2151920634946776E-2</v>
      </c>
    </row>
    <row r="106" spans="1:7" x14ac:dyDescent="0.2">
      <c r="A106" s="5">
        <v>39295</v>
      </c>
      <c r="B106" s="10">
        <v>90340.862890999997</v>
      </c>
      <c r="C106" s="10">
        <v>91514.460000999999</v>
      </c>
      <c r="D106" s="10">
        <v>3334.525979</v>
      </c>
      <c r="E106" s="10">
        <v>2958.048029</v>
      </c>
      <c r="F106" s="11">
        <f t="shared" si="4"/>
        <v>3.6437148609777766E-2</v>
      </c>
      <c r="G106" s="11">
        <f t="shared" si="5"/>
        <v>3.232328562030172E-2</v>
      </c>
    </row>
    <row r="107" spans="1:7" x14ac:dyDescent="0.2">
      <c r="A107" s="5">
        <v>39326</v>
      </c>
      <c r="B107" s="10">
        <v>85174.636061400102</v>
      </c>
      <c r="C107" s="10">
        <v>87596.689996999994</v>
      </c>
      <c r="D107" s="10">
        <v>3216.5915219999997</v>
      </c>
      <c r="E107" s="10">
        <v>2863.2452020000001</v>
      </c>
      <c r="F107" s="11">
        <f t="shared" si="4"/>
        <v>3.6720468799793252E-2</v>
      </c>
      <c r="G107" s="11">
        <f t="shared" si="5"/>
        <v>3.2686682591523269E-2</v>
      </c>
    </row>
    <row r="108" spans="1:7" x14ac:dyDescent="0.2">
      <c r="A108" s="5">
        <v>39356</v>
      </c>
      <c r="B108" s="10">
        <v>90876.947810600002</v>
      </c>
      <c r="C108" s="10">
        <v>95115.899003999992</v>
      </c>
      <c r="D108" s="10">
        <v>3514.1041150000001</v>
      </c>
      <c r="E108" s="10">
        <v>3131.2458769999998</v>
      </c>
      <c r="F108" s="11">
        <f t="shared" si="4"/>
        <v>3.6945496513177238E-2</v>
      </c>
      <c r="G108" s="11">
        <f t="shared" si="5"/>
        <v>3.2920320469959692E-2</v>
      </c>
    </row>
    <row r="109" spans="1:7" x14ac:dyDescent="0.2">
      <c r="A109" s="5">
        <v>39387</v>
      </c>
      <c r="B109" s="10">
        <v>92532.111336999893</v>
      </c>
      <c r="C109" s="10">
        <v>97765.009000000005</v>
      </c>
      <c r="D109" s="10">
        <v>3624.764345</v>
      </c>
      <c r="E109" s="10">
        <v>3246.3210140000001</v>
      </c>
      <c r="F109" s="11">
        <f t="shared" si="4"/>
        <v>3.7076295313387631E-2</v>
      </c>
      <c r="G109" s="11">
        <f t="shared" si="5"/>
        <v>3.3205346649126784E-2</v>
      </c>
    </row>
    <row r="110" spans="1:7" x14ac:dyDescent="0.2">
      <c r="A110" s="5">
        <v>39417</v>
      </c>
      <c r="B110" s="10">
        <v>101113.38215600001</v>
      </c>
      <c r="C110" s="10">
        <v>106659.511002</v>
      </c>
      <c r="D110" s="10">
        <v>4004.1188939999997</v>
      </c>
      <c r="E110" s="10">
        <v>3559.160934</v>
      </c>
      <c r="F110" s="11">
        <f t="shared" si="4"/>
        <v>3.7541133053993821E-2</v>
      </c>
      <c r="G110" s="11">
        <f t="shared" si="5"/>
        <v>3.3369372319110496E-2</v>
      </c>
    </row>
    <row r="111" spans="1:7" x14ac:dyDescent="0.2">
      <c r="A111" s="5">
        <v>39448</v>
      </c>
      <c r="B111" s="10">
        <v>103627.367</v>
      </c>
      <c r="C111" s="10">
        <v>109013.79300000001</v>
      </c>
      <c r="D111" s="10">
        <v>4153.3130659999997</v>
      </c>
      <c r="E111" s="10">
        <v>3650.8280679999998</v>
      </c>
      <c r="F111" s="11">
        <f t="shared" si="4"/>
        <v>3.8098968503921332E-2</v>
      </c>
      <c r="G111" s="11">
        <f t="shared" si="5"/>
        <v>3.3489597669535263E-2</v>
      </c>
    </row>
    <row r="112" spans="1:7" x14ac:dyDescent="0.2">
      <c r="A112" s="5">
        <v>39479</v>
      </c>
      <c r="B112" s="10">
        <v>94924.592000000004</v>
      </c>
      <c r="C112" s="10">
        <v>104138.951</v>
      </c>
      <c r="D112" s="10">
        <v>3946.4749280000001</v>
      </c>
      <c r="E112" s="10">
        <v>3488.3049780000001</v>
      </c>
      <c r="F112" s="11">
        <f t="shared" si="4"/>
        <v>3.7896242377167794E-2</v>
      </c>
      <c r="G112" s="11">
        <f t="shared" si="5"/>
        <v>3.3496640253270843E-2</v>
      </c>
    </row>
    <row r="113" spans="1:7" x14ac:dyDescent="0.2">
      <c r="A113" s="5">
        <v>39508</v>
      </c>
      <c r="B113" s="10">
        <v>108776.277</v>
      </c>
      <c r="C113" s="10">
        <v>115000.747</v>
      </c>
      <c r="D113" s="10">
        <v>4253.0476099999996</v>
      </c>
      <c r="E113" s="10">
        <v>3768.713906</v>
      </c>
      <c r="F113" s="11">
        <f t="shared" si="4"/>
        <v>3.6982782468360835E-2</v>
      </c>
      <c r="G113" s="11">
        <f t="shared" si="5"/>
        <v>3.2771212399168151E-2</v>
      </c>
    </row>
    <row r="114" spans="1:7" x14ac:dyDescent="0.2">
      <c r="A114" s="5">
        <v>39539</v>
      </c>
      <c r="B114" s="10">
        <v>106069.64200000001</v>
      </c>
      <c r="C114" s="10">
        <v>114810.37</v>
      </c>
      <c r="D114" s="10">
        <v>4201.5212940000001</v>
      </c>
      <c r="E114" s="10">
        <v>3759.0986760000001</v>
      </c>
      <c r="F114" s="11">
        <f t="shared" si="4"/>
        <v>3.659531185205657E-2</v>
      </c>
      <c r="G114" s="11">
        <f t="shared" si="5"/>
        <v>3.2741804385788498E-2</v>
      </c>
    </row>
    <row r="115" spans="1:7" x14ac:dyDescent="0.2">
      <c r="A115" s="5">
        <v>39569</v>
      </c>
      <c r="B115" s="10">
        <v>110261.802</v>
      </c>
      <c r="C115" s="10">
        <v>114676.201</v>
      </c>
      <c r="D115" s="10">
        <v>4208.3545800000002</v>
      </c>
      <c r="E115" s="10">
        <v>3760.6195200000002</v>
      </c>
      <c r="F115" s="11">
        <f t="shared" si="4"/>
        <v>3.6697715335024049E-2</v>
      </c>
      <c r="G115" s="11">
        <f t="shared" si="5"/>
        <v>3.2793373753286441E-2</v>
      </c>
    </row>
    <row r="116" spans="1:7" x14ac:dyDescent="0.2">
      <c r="A116" s="5">
        <v>39600</v>
      </c>
      <c r="B116" s="10">
        <v>102852.79399999999</v>
      </c>
      <c r="C116" s="10">
        <v>110562.58900000001</v>
      </c>
      <c r="D116" s="10">
        <v>4029.924685</v>
      </c>
      <c r="E116" s="10">
        <v>3559.856511</v>
      </c>
      <c r="F116" s="11">
        <f t="shared" si="4"/>
        <v>3.6449261196298502E-2</v>
      </c>
      <c r="G116" s="11">
        <f t="shared" si="5"/>
        <v>3.2197658748747277E-2</v>
      </c>
    </row>
    <row r="117" spans="1:7" x14ac:dyDescent="0.2">
      <c r="A117" s="5">
        <v>39630</v>
      </c>
      <c r="B117" s="10">
        <v>101223.63</v>
      </c>
      <c r="C117" s="10">
        <v>104824.06</v>
      </c>
      <c r="D117" s="10">
        <v>3847.2758370000001</v>
      </c>
      <c r="E117" s="10">
        <v>3357.2312120000001</v>
      </c>
      <c r="F117" s="11">
        <f t="shared" si="4"/>
        <v>3.6702221198072274E-2</v>
      </c>
      <c r="G117" s="11">
        <f t="shared" si="5"/>
        <v>3.2027296137928644E-2</v>
      </c>
    </row>
    <row r="118" spans="1:7" x14ac:dyDescent="0.2">
      <c r="A118" s="5">
        <v>39661</v>
      </c>
      <c r="B118" s="10">
        <v>96315.8</v>
      </c>
      <c r="C118" s="10">
        <v>97835.327000000005</v>
      </c>
      <c r="D118" s="10">
        <v>3618.252806</v>
      </c>
      <c r="E118" s="10">
        <v>3166.7034560000002</v>
      </c>
      <c r="F118" s="11">
        <f t="shared" si="4"/>
        <v>3.6983091046447869E-2</v>
      </c>
      <c r="G118" s="11">
        <f t="shared" si="5"/>
        <v>3.2367689188589309E-2</v>
      </c>
    </row>
    <row r="119" spans="1:7" x14ac:dyDescent="0.2">
      <c r="A119" s="5">
        <v>39692</v>
      </c>
      <c r="B119" s="10">
        <v>91417.985000000001</v>
      </c>
      <c r="C119" s="10">
        <v>90086.74</v>
      </c>
      <c r="D119" s="10">
        <v>3323.9111739999998</v>
      </c>
      <c r="E119" s="10">
        <v>2948.2613230000002</v>
      </c>
      <c r="F119" s="11">
        <f t="shared" si="4"/>
        <v>3.6896786075286993E-2</v>
      </c>
      <c r="G119" s="11">
        <f t="shared" si="5"/>
        <v>3.272691766846042E-2</v>
      </c>
    </row>
    <row r="120" spans="1:7" x14ac:dyDescent="0.2">
      <c r="A120" s="5">
        <v>39722</v>
      </c>
      <c r="B120" s="10">
        <v>96433.835999999996</v>
      </c>
      <c r="C120" s="10">
        <v>101939.257</v>
      </c>
      <c r="D120" s="10">
        <v>3774.2098350000001</v>
      </c>
      <c r="E120" s="10">
        <v>3395.3089380000001</v>
      </c>
      <c r="F120" s="11">
        <f t="shared" si="4"/>
        <v>3.7024105786841274E-2</v>
      </c>
      <c r="G120" s="11">
        <f t="shared" si="5"/>
        <v>3.3307177606758505E-2</v>
      </c>
    </row>
    <row r="121" spans="1:7" x14ac:dyDescent="0.2">
      <c r="A121" s="5">
        <v>39753</v>
      </c>
      <c r="B121" s="10">
        <v>96842.854999999996</v>
      </c>
      <c r="C121" s="10">
        <v>99859.865999999995</v>
      </c>
      <c r="D121" s="10">
        <v>3703.6331700000001</v>
      </c>
      <c r="E121" s="10">
        <v>3333.7257650000001</v>
      </c>
      <c r="F121" s="11">
        <f t="shared" si="4"/>
        <v>3.7088305025364247E-2</v>
      </c>
      <c r="G121" s="11">
        <f t="shared" si="5"/>
        <v>3.3384040040670596E-2</v>
      </c>
    </row>
    <row r="122" spans="1:7" x14ac:dyDescent="0.2">
      <c r="A122" s="5">
        <v>39783</v>
      </c>
      <c r="B122" s="10">
        <v>104885.853</v>
      </c>
      <c r="C122" s="10">
        <v>110470.57</v>
      </c>
      <c r="D122" s="10">
        <v>4110.1648869999999</v>
      </c>
      <c r="E122" s="10">
        <v>3702.374386</v>
      </c>
      <c r="F122" s="11">
        <f t="shared" si="4"/>
        <v>3.7205971572338223E-2</v>
      </c>
      <c r="G122" s="11">
        <f t="shared" si="5"/>
        <v>3.3514576651500934E-2</v>
      </c>
    </row>
    <row r="123" spans="1:7" x14ac:dyDescent="0.2">
      <c r="A123" s="5">
        <v>39814</v>
      </c>
      <c r="B123" s="10">
        <v>103845.10400000001</v>
      </c>
      <c r="C123" s="10">
        <v>108028.399</v>
      </c>
      <c r="D123" s="10">
        <v>4058.5659460000002</v>
      </c>
      <c r="E123" s="10">
        <v>3616.0266929999998</v>
      </c>
      <c r="F123" s="11">
        <f t="shared" si="4"/>
        <v>3.7569435292658555E-2</v>
      </c>
      <c r="G123" s="11">
        <f t="shared" si="5"/>
        <v>3.3472926808810706E-2</v>
      </c>
    </row>
    <row r="124" spans="1:7" x14ac:dyDescent="0.2">
      <c r="A124" s="5">
        <v>39845</v>
      </c>
      <c r="B124" s="10">
        <v>95060.842000000004</v>
      </c>
      <c r="C124" s="10">
        <v>101966.933</v>
      </c>
      <c r="D124" s="10">
        <v>3759.8128080000001</v>
      </c>
      <c r="E124" s="10">
        <v>3402.5551909999999</v>
      </c>
      <c r="F124" s="11">
        <f t="shared" si="4"/>
        <v>3.6872863558620517E-2</v>
      </c>
      <c r="G124" s="11">
        <f t="shared" si="5"/>
        <v>3.3369202062790294E-2</v>
      </c>
    </row>
    <row r="125" spans="1:7" x14ac:dyDescent="0.2">
      <c r="A125" s="5">
        <v>39873</v>
      </c>
      <c r="B125" s="10">
        <v>108959.531</v>
      </c>
      <c r="C125" s="10">
        <v>113187.70600000001</v>
      </c>
      <c r="D125" s="10">
        <v>4235.8215069999997</v>
      </c>
      <c r="E125" s="10">
        <v>3757.8127850000001</v>
      </c>
      <c r="F125" s="11">
        <f t="shared" si="4"/>
        <v>3.7422982200911462E-2</v>
      </c>
      <c r="G125" s="11">
        <f t="shared" si="5"/>
        <v>3.319983165839583E-2</v>
      </c>
    </row>
    <row r="126" spans="1:7" x14ac:dyDescent="0.2">
      <c r="A126" s="5">
        <v>39904</v>
      </c>
      <c r="B126" s="10">
        <v>106351.572</v>
      </c>
      <c r="C126" s="10">
        <v>107167.788</v>
      </c>
      <c r="D126" s="10">
        <v>3992.8237559999998</v>
      </c>
      <c r="E126" s="10">
        <v>3510.8357169999999</v>
      </c>
      <c r="F126" s="11">
        <f t="shared" si="4"/>
        <v>3.7257685639643878E-2</v>
      </c>
      <c r="G126" s="11">
        <f t="shared" si="5"/>
        <v>3.2760177125238418E-2</v>
      </c>
    </row>
    <row r="127" spans="1:7" x14ac:dyDescent="0.2">
      <c r="A127" s="5">
        <v>39934</v>
      </c>
      <c r="B127" s="10">
        <v>110706.97199999999</v>
      </c>
      <c r="C127" s="10">
        <v>107052.05100000001</v>
      </c>
      <c r="D127" s="10">
        <v>3907.2589929999999</v>
      </c>
      <c r="E127" s="10">
        <v>3510.8560830000001</v>
      </c>
      <c r="F127" s="11">
        <f t="shared" si="4"/>
        <v>3.6498684112086739E-2</v>
      </c>
      <c r="G127" s="11">
        <f t="shared" si="5"/>
        <v>3.2795785323160222E-2</v>
      </c>
    </row>
    <row r="128" spans="1:7" x14ac:dyDescent="0.2">
      <c r="A128" s="5">
        <v>39965</v>
      </c>
      <c r="B128" s="10">
        <v>102328.792</v>
      </c>
      <c r="C128" s="10">
        <v>103835.28599999999</v>
      </c>
      <c r="D128" s="10">
        <v>3738.8734789999999</v>
      </c>
      <c r="E128" s="10">
        <v>3382.8341099999998</v>
      </c>
      <c r="F128" s="11">
        <f t="shared" si="4"/>
        <v>3.6007735164325545E-2</v>
      </c>
      <c r="G128" s="11">
        <f t="shared" si="5"/>
        <v>3.2578849062928378E-2</v>
      </c>
    </row>
    <row r="129" spans="1:7" x14ac:dyDescent="0.2">
      <c r="A129" s="5">
        <v>39995</v>
      </c>
      <c r="B129" s="10">
        <v>101801.765</v>
      </c>
      <c r="C129" s="10">
        <v>97978.967999999993</v>
      </c>
      <c r="D129" s="10">
        <v>3530.955727</v>
      </c>
      <c r="E129" s="10">
        <v>3164.1528199999998</v>
      </c>
      <c r="F129" s="11">
        <f t="shared" si="4"/>
        <v>3.6037894653064728E-2</v>
      </c>
      <c r="G129" s="11">
        <f t="shared" si="5"/>
        <v>3.2294204405173978E-2</v>
      </c>
    </row>
    <row r="130" spans="1:7" x14ac:dyDescent="0.2">
      <c r="A130" s="5">
        <v>40026</v>
      </c>
      <c r="B130" s="10">
        <v>97039.232000000004</v>
      </c>
      <c r="C130" s="10">
        <v>91981.448000000004</v>
      </c>
      <c r="D130" s="10">
        <v>3317.7713399999998</v>
      </c>
      <c r="E130" s="10">
        <v>2976.58817</v>
      </c>
      <c r="F130" s="11">
        <f t="shared" si="4"/>
        <v>3.6070005551554263E-2</v>
      </c>
      <c r="G130" s="11">
        <f t="shared" si="5"/>
        <v>3.2360744853679624E-2</v>
      </c>
    </row>
    <row r="131" spans="1:7" x14ac:dyDescent="0.2">
      <c r="A131" s="5">
        <v>40057</v>
      </c>
      <c r="B131" s="10">
        <v>92204.471000000005</v>
      </c>
      <c r="C131" s="10">
        <v>90070.087</v>
      </c>
      <c r="D131" s="10">
        <v>3324.4504259999999</v>
      </c>
      <c r="E131" s="10">
        <v>2953.6807560000002</v>
      </c>
      <c r="F131" s="11">
        <f t="shared" si="4"/>
        <v>3.6909594924672384E-2</v>
      </c>
      <c r="G131" s="11">
        <f t="shared" si="5"/>
        <v>3.2793137592950258E-2</v>
      </c>
    </row>
    <row r="132" spans="1:7" x14ac:dyDescent="0.2">
      <c r="A132" s="5">
        <v>40087</v>
      </c>
      <c r="B132" s="10">
        <v>97355.061000000002</v>
      </c>
      <c r="C132" s="10">
        <v>95588.077000000005</v>
      </c>
      <c r="D132" s="10">
        <v>3525.2742600000001</v>
      </c>
      <c r="E132" s="10">
        <v>3150.4184700000001</v>
      </c>
      <c r="F132" s="11">
        <f t="shared" ref="F132:F137" si="6">D132/C132</f>
        <v>3.6879853331498652E-2</v>
      </c>
      <c r="G132" s="11">
        <f t="shared" ref="G132:G137" si="7">E132/C132</f>
        <v>3.2958278572755469E-2</v>
      </c>
    </row>
    <row r="133" spans="1:7" x14ac:dyDescent="0.2">
      <c r="A133" s="5">
        <v>40118</v>
      </c>
      <c r="B133" s="10">
        <v>97527.879000000001</v>
      </c>
      <c r="C133" s="10">
        <v>96357.926999999996</v>
      </c>
      <c r="D133" s="10">
        <v>3573.4835699999999</v>
      </c>
      <c r="E133" s="10">
        <v>3181.914902</v>
      </c>
      <c r="F133" s="11">
        <f t="shared" si="6"/>
        <v>3.7085517312965853E-2</v>
      </c>
      <c r="G133" s="11">
        <f t="shared" si="7"/>
        <v>3.302182810553822E-2</v>
      </c>
    </row>
    <row r="134" spans="1:7" x14ac:dyDescent="0.2">
      <c r="A134" s="5">
        <v>40148</v>
      </c>
      <c r="B134" s="10">
        <v>105419.65300000001</v>
      </c>
      <c r="C134" s="10">
        <v>103398.651</v>
      </c>
      <c r="D134" s="10">
        <v>3923.0661070000001</v>
      </c>
      <c r="E134" s="10">
        <v>3433.9431599999998</v>
      </c>
      <c r="F134" s="11">
        <f t="shared" si="6"/>
        <v>3.7941173013949669E-2</v>
      </c>
      <c r="G134" s="11">
        <f t="shared" si="7"/>
        <v>3.3210715292600869E-2</v>
      </c>
    </row>
    <row r="135" spans="1:7" x14ac:dyDescent="0.2">
      <c r="A135" s="5">
        <v>40179</v>
      </c>
      <c r="B135" s="10">
        <v>105557.595</v>
      </c>
      <c r="C135" s="10">
        <v>105486.03200000001</v>
      </c>
      <c r="D135" s="10">
        <v>4034.8166660000002</v>
      </c>
      <c r="E135" s="10">
        <v>3514.6367409999998</v>
      </c>
      <c r="F135" s="11">
        <f t="shared" si="6"/>
        <v>3.8249771931889519E-2</v>
      </c>
      <c r="G135" s="11">
        <f t="shared" si="7"/>
        <v>3.3318503638472247E-2</v>
      </c>
    </row>
    <row r="136" spans="1:7" x14ac:dyDescent="0.2">
      <c r="A136" s="5">
        <v>40210</v>
      </c>
      <c r="B136" s="10">
        <v>96646.721999999994</v>
      </c>
      <c r="C136" s="10">
        <v>98410.691999999995</v>
      </c>
      <c r="D136" s="10">
        <v>3707.3654540000002</v>
      </c>
      <c r="E136" s="10">
        <v>3230.5575039999999</v>
      </c>
      <c r="F136" s="11">
        <f t="shared" si="6"/>
        <v>3.7672384764858687E-2</v>
      </c>
      <c r="G136" s="11">
        <f t="shared" si="7"/>
        <v>3.2827301976496616E-2</v>
      </c>
    </row>
    <row r="137" spans="1:7" x14ac:dyDescent="0.2">
      <c r="A137" s="5">
        <v>40238</v>
      </c>
      <c r="B137" s="10">
        <v>110787.353</v>
      </c>
      <c r="C137" s="10">
        <v>112798.986</v>
      </c>
      <c r="D137" s="10">
        <v>4160.1112249999996</v>
      </c>
      <c r="E137" s="10">
        <v>3676.8785849999999</v>
      </c>
      <c r="F137" s="11">
        <f t="shared" si="6"/>
        <v>3.6880750195750871E-2</v>
      </c>
      <c r="G137" s="11">
        <f t="shared" si="7"/>
        <v>3.259673438021863E-2</v>
      </c>
    </row>
    <row r="138" spans="1:7" x14ac:dyDescent="0.2">
      <c r="A138" s="5">
        <v>40269</v>
      </c>
      <c r="B138" s="10">
        <v>108141.914</v>
      </c>
      <c r="C138" s="10">
        <v>111313.378</v>
      </c>
      <c r="D138" s="10">
        <v>4077.3773329999999</v>
      </c>
      <c r="E138" s="10">
        <v>3623.7054950000002</v>
      </c>
      <c r="F138" s="11">
        <f t="shared" ref="F138:F143" si="8">D138/C138</f>
        <v>3.6629715190208315E-2</v>
      </c>
      <c r="G138" s="11">
        <f t="shared" ref="G138:G143" si="9">E138/C138</f>
        <v>3.2554087928227282E-2</v>
      </c>
    </row>
    <row r="139" spans="1:7" x14ac:dyDescent="0.2">
      <c r="A139" s="5">
        <v>40299</v>
      </c>
      <c r="B139" s="10">
        <v>112514.795</v>
      </c>
      <c r="C139" s="10">
        <v>114777.56</v>
      </c>
      <c r="D139" s="10">
        <v>4143.8282449999997</v>
      </c>
      <c r="E139" s="10">
        <v>3720.2032479999998</v>
      </c>
      <c r="F139" s="11">
        <f t="shared" si="8"/>
        <v>3.6103121943000006E-2</v>
      </c>
      <c r="G139" s="11">
        <f t="shared" si="9"/>
        <v>3.241228727984808E-2</v>
      </c>
    </row>
    <row r="140" spans="1:7" x14ac:dyDescent="0.2">
      <c r="A140" s="5">
        <v>40330</v>
      </c>
      <c r="B140" s="10">
        <v>105020.88099999999</v>
      </c>
      <c r="C140" s="10">
        <v>108307.185</v>
      </c>
      <c r="D140" s="10">
        <v>3900.5529430000001</v>
      </c>
      <c r="E140" s="10">
        <v>3500.4179600000002</v>
      </c>
      <c r="F140" s="11">
        <f t="shared" si="8"/>
        <v>3.6013796711640136E-2</v>
      </c>
      <c r="G140" s="11">
        <f t="shared" si="9"/>
        <v>3.2319351296961514E-2</v>
      </c>
    </row>
    <row r="141" spans="1:7" x14ac:dyDescent="0.2">
      <c r="A141" s="5">
        <v>40360</v>
      </c>
      <c r="B141" s="10">
        <v>103445.88400000001</v>
      </c>
      <c r="C141" s="10">
        <v>104462.48699999999</v>
      </c>
      <c r="D141" s="10">
        <v>3777.5042269999999</v>
      </c>
      <c r="E141" s="10">
        <v>3363.540422</v>
      </c>
      <c r="F141" s="11">
        <f t="shared" si="8"/>
        <v>3.6161346867033713E-2</v>
      </c>
      <c r="G141" s="11">
        <f t="shared" si="9"/>
        <v>3.2198548192711514E-2</v>
      </c>
    </row>
    <row r="142" spans="1:7" x14ac:dyDescent="0.2">
      <c r="A142" s="5">
        <v>40391</v>
      </c>
      <c r="B142" s="10">
        <v>98614.629000000001</v>
      </c>
      <c r="C142" s="10">
        <v>95703.304999999993</v>
      </c>
      <c r="D142" s="10">
        <v>3514.9732800000002</v>
      </c>
      <c r="E142" s="10">
        <v>3073.6609250000001</v>
      </c>
      <c r="F142" s="11">
        <f t="shared" si="8"/>
        <v>3.6727814990297362E-2</v>
      </c>
      <c r="G142" s="11">
        <f t="shared" si="9"/>
        <v>3.2116559872200863E-2</v>
      </c>
    </row>
    <row r="143" spans="1:7" x14ac:dyDescent="0.2">
      <c r="A143" s="5">
        <v>40422</v>
      </c>
      <c r="B143" s="10">
        <v>93701.756999999998</v>
      </c>
      <c r="C143" s="10">
        <v>91579.786999999997</v>
      </c>
      <c r="D143" s="10">
        <v>3401.1669590000001</v>
      </c>
      <c r="E143" s="10">
        <v>2971.6668300000001</v>
      </c>
      <c r="F143" s="11">
        <f t="shared" si="8"/>
        <v>3.7138838933966946E-2</v>
      </c>
      <c r="G143" s="11">
        <f t="shared" si="9"/>
        <v>3.2448937995455264E-2</v>
      </c>
    </row>
    <row r="144" spans="1:7" x14ac:dyDescent="0.2">
      <c r="A144" s="5">
        <v>40452</v>
      </c>
      <c r="B144" s="10">
        <v>98971.614000000001</v>
      </c>
      <c r="C144" s="10">
        <v>99334.910999999993</v>
      </c>
      <c r="D144" s="10">
        <v>3691.1522639999998</v>
      </c>
      <c r="E144" s="10">
        <v>3263.5723240000002</v>
      </c>
      <c r="F144" s="11">
        <f t="shared" ref="F144:F149" si="10">D144/C144</f>
        <v>3.7158660805565125E-2</v>
      </c>
      <c r="G144" s="11">
        <f t="shared" ref="G144:G149" si="11">E144/C144</f>
        <v>3.2854233130585886E-2</v>
      </c>
    </row>
    <row r="145" spans="1:7" x14ac:dyDescent="0.2">
      <c r="A145" s="5">
        <v>40483</v>
      </c>
      <c r="B145" s="10">
        <v>99144.62</v>
      </c>
      <c r="C145" s="10">
        <v>100114.549</v>
      </c>
      <c r="D145" s="10">
        <v>3763.9029949999999</v>
      </c>
      <c r="E145" s="10">
        <v>3335.5846590000001</v>
      </c>
      <c r="F145" s="11">
        <f t="shared" si="10"/>
        <v>3.7595964149026932E-2</v>
      </c>
      <c r="G145" s="11">
        <f t="shared" si="11"/>
        <v>3.3317681518996806E-2</v>
      </c>
    </row>
    <row r="146" spans="1:7" x14ac:dyDescent="0.2">
      <c r="A146" s="5">
        <v>40513</v>
      </c>
      <c r="B146" s="10">
        <v>107166.18799999999</v>
      </c>
      <c r="C146" s="10">
        <v>109300.65</v>
      </c>
      <c r="D146" s="10">
        <v>4148.3570929999996</v>
      </c>
      <c r="E146" s="10">
        <v>3674.164033</v>
      </c>
      <c r="F146" s="11">
        <f t="shared" si="10"/>
        <v>3.7953636076272189E-2</v>
      </c>
      <c r="G146" s="11">
        <f t="shared" si="11"/>
        <v>3.361520753078779E-2</v>
      </c>
    </row>
    <row r="147" spans="1:7" x14ac:dyDescent="0.2">
      <c r="A147" s="5">
        <v>40544</v>
      </c>
      <c r="B147" s="10">
        <v>111847.823</v>
      </c>
      <c r="C147" s="10">
        <v>113267.401</v>
      </c>
      <c r="D147" s="10">
        <v>4322.132928</v>
      </c>
      <c r="E147" s="10">
        <v>3810.449001</v>
      </c>
      <c r="F147" s="11">
        <f t="shared" si="10"/>
        <v>3.8158666040196333E-2</v>
      </c>
      <c r="G147" s="11">
        <f t="shared" si="11"/>
        <v>3.3641179786583077E-2</v>
      </c>
    </row>
    <row r="148" spans="1:7" x14ac:dyDescent="0.2">
      <c r="A148" s="5">
        <v>40575</v>
      </c>
      <c r="B148" s="10">
        <v>102386.598</v>
      </c>
      <c r="C148" s="10">
        <v>106117.264</v>
      </c>
      <c r="D148" s="10">
        <v>4016.5414030000002</v>
      </c>
      <c r="E148" s="10">
        <v>3571.5864740000002</v>
      </c>
      <c r="F148" s="11">
        <f t="shared" si="10"/>
        <v>3.7850027899324658E-2</v>
      </c>
      <c r="G148" s="11">
        <f t="shared" si="11"/>
        <v>3.3656978510113116E-2</v>
      </c>
    </row>
    <row r="149" spans="1:7" x14ac:dyDescent="0.2">
      <c r="A149" s="5">
        <v>40603</v>
      </c>
      <c r="B149" s="10">
        <v>117356.398</v>
      </c>
      <c r="C149" s="10">
        <v>123295.575</v>
      </c>
      <c r="D149" s="10">
        <v>4601.5682409999999</v>
      </c>
      <c r="E149" s="10">
        <v>4130.0047979999999</v>
      </c>
      <c r="F149" s="11">
        <f t="shared" si="10"/>
        <v>3.7321438672880188E-2</v>
      </c>
      <c r="G149" s="11">
        <f t="shared" si="11"/>
        <v>3.3496780383237598E-2</v>
      </c>
    </row>
    <row r="150" spans="1:7" x14ac:dyDescent="0.2">
      <c r="A150" s="5">
        <v>40634</v>
      </c>
      <c r="B150" s="10">
        <v>114534.052</v>
      </c>
      <c r="C150" s="10">
        <v>117483.57399999999</v>
      </c>
      <c r="D150" s="10">
        <v>4349.8068489999996</v>
      </c>
      <c r="E150" s="10">
        <v>3918.9117329999999</v>
      </c>
      <c r="F150" s="11">
        <f t="shared" ref="F150:F158" si="12">D150/C150</f>
        <v>3.7024808668146239E-2</v>
      </c>
      <c r="G150" s="11">
        <f t="shared" ref="G150:G158" si="13">E150/C150</f>
        <v>3.3357103461969927E-2</v>
      </c>
    </row>
    <row r="151" spans="1:7" x14ac:dyDescent="0.2">
      <c r="A151" s="5">
        <v>40664</v>
      </c>
      <c r="B151" s="10">
        <v>119210.89599999999</v>
      </c>
      <c r="C151" s="10">
        <v>126058.16099999999</v>
      </c>
      <c r="D151" s="10">
        <v>4618.5142022999999</v>
      </c>
      <c r="E151" s="10">
        <v>4134.7979379999997</v>
      </c>
      <c r="F151" s="11">
        <f t="shared" si="12"/>
        <v>3.6637962712307064E-2</v>
      </c>
      <c r="G151" s="11">
        <f t="shared" si="13"/>
        <v>3.2800715996483557E-2</v>
      </c>
    </row>
    <row r="152" spans="1:7" x14ac:dyDescent="0.2">
      <c r="A152" s="5">
        <v>40695</v>
      </c>
      <c r="B152" s="10">
        <v>111268.49800000001</v>
      </c>
      <c r="C152" s="10">
        <v>113424.06299999999</v>
      </c>
      <c r="D152" s="10">
        <v>4127.4453329999997</v>
      </c>
      <c r="E152" s="10">
        <v>3723.4401170000001</v>
      </c>
      <c r="F152" s="11">
        <f t="shared" si="12"/>
        <v>3.6389503460125566E-2</v>
      </c>
      <c r="G152" s="11">
        <f t="shared" si="13"/>
        <v>3.2827603054565238E-2</v>
      </c>
    </row>
    <row r="153" spans="1:7" x14ac:dyDescent="0.2">
      <c r="A153" s="5">
        <v>40725</v>
      </c>
      <c r="B153" s="10">
        <v>109590.139</v>
      </c>
      <c r="C153" s="10">
        <v>108462.93399999999</v>
      </c>
      <c r="D153" s="10">
        <v>3942.7080000000001</v>
      </c>
      <c r="E153" s="10">
        <v>3521.5450000000001</v>
      </c>
      <c r="F153" s="11">
        <f t="shared" si="12"/>
        <v>3.6350740797773368E-2</v>
      </c>
      <c r="G153" s="11">
        <f t="shared" si="13"/>
        <v>3.2467727638641974E-2</v>
      </c>
    </row>
    <row r="154" spans="1:7" x14ac:dyDescent="0.2">
      <c r="A154" s="5">
        <v>40756</v>
      </c>
      <c r="B154" s="10">
        <v>104462.829</v>
      </c>
      <c r="C154" s="10">
        <v>101791.48699999999</v>
      </c>
      <c r="D154" s="10">
        <v>3724.54</v>
      </c>
      <c r="E154" s="10">
        <v>3314.51</v>
      </c>
      <c r="F154" s="11">
        <f t="shared" si="12"/>
        <v>3.6589896756297507E-2</v>
      </c>
      <c r="G154" s="11">
        <f t="shared" si="13"/>
        <v>3.2561760297302664E-2</v>
      </c>
    </row>
    <row r="155" spans="1:7" x14ac:dyDescent="0.2">
      <c r="A155" s="5">
        <v>40787</v>
      </c>
      <c r="B155" s="10">
        <v>99253.418000000005</v>
      </c>
      <c r="C155" s="10">
        <v>93862.835999999996</v>
      </c>
      <c r="D155" s="10">
        <v>3456.2089999999998</v>
      </c>
      <c r="E155" s="10">
        <v>3062.616</v>
      </c>
      <c r="F155" s="11">
        <f t="shared" si="12"/>
        <v>3.6821911070319673E-2</v>
      </c>
      <c r="G155" s="11">
        <f t="shared" si="13"/>
        <v>3.2628632699740714E-2</v>
      </c>
    </row>
    <row r="156" spans="1:7" x14ac:dyDescent="0.2">
      <c r="A156" s="5">
        <v>40817</v>
      </c>
      <c r="B156" s="10">
        <v>104787.781</v>
      </c>
      <c r="C156" s="10">
        <v>112402.416</v>
      </c>
      <c r="D156" s="10">
        <v>4152.512025</v>
      </c>
      <c r="E156" s="10">
        <v>3695.177232</v>
      </c>
      <c r="F156" s="11">
        <f t="shared" si="12"/>
        <v>3.6943263078971542E-2</v>
      </c>
      <c r="G156" s="11">
        <f t="shared" si="13"/>
        <v>3.2874535650550429E-2</v>
      </c>
    </row>
    <row r="157" spans="1:7" x14ac:dyDescent="0.2">
      <c r="A157" s="5">
        <v>40848</v>
      </c>
      <c r="B157" s="10">
        <v>104973.228</v>
      </c>
      <c r="C157" s="10">
        <v>108035.015</v>
      </c>
      <c r="D157" s="10">
        <v>4077.721853</v>
      </c>
      <c r="E157" s="10">
        <v>3668.0371530000002</v>
      </c>
      <c r="F157" s="11">
        <f t="shared" si="12"/>
        <v>3.7744446585211283E-2</v>
      </c>
      <c r="G157" s="11">
        <f t="shared" si="13"/>
        <v>3.3952299196700259E-2</v>
      </c>
    </row>
    <row r="158" spans="1:7" x14ac:dyDescent="0.2">
      <c r="A158" s="5">
        <v>40878</v>
      </c>
      <c r="B158" s="10">
        <v>113467.91499999999</v>
      </c>
      <c r="C158" s="10">
        <v>113514.19</v>
      </c>
      <c r="D158" s="10">
        <v>4339.013895</v>
      </c>
      <c r="E158" s="10">
        <v>3845.297227</v>
      </c>
      <c r="F158" s="11">
        <f t="shared" si="12"/>
        <v>3.8224418418525474E-2</v>
      </c>
      <c r="G158" s="11">
        <f t="shared" si="13"/>
        <v>3.3875035596871189E-2</v>
      </c>
    </row>
    <row r="159" spans="1:7" x14ac:dyDescent="0.2">
      <c r="A159" s="5">
        <v>40909</v>
      </c>
      <c r="B159" s="10">
        <v>111762.128</v>
      </c>
      <c r="C159" s="10">
        <v>117627.823</v>
      </c>
      <c r="D159" s="10">
        <v>4509.225829</v>
      </c>
      <c r="E159" s="10">
        <v>3975.847072</v>
      </c>
      <c r="F159" s="11">
        <f t="shared" ref="F159:F164" si="14">D159/C159</f>
        <v>3.8334687440402596E-2</v>
      </c>
      <c r="G159" s="11">
        <f t="shared" ref="G159:G164" si="15">E159/C159</f>
        <v>3.3800226601150306E-2</v>
      </c>
    </row>
    <row r="160" spans="1:7" x14ac:dyDescent="0.2">
      <c r="A160" s="5">
        <v>40940</v>
      </c>
      <c r="B160" s="10">
        <v>102195.523</v>
      </c>
      <c r="C160" s="10">
        <v>110386.35799999999</v>
      </c>
      <c r="D160" s="10">
        <v>4224.4738269999998</v>
      </c>
      <c r="E160" s="10">
        <v>3695.0217600000001</v>
      </c>
      <c r="F160" s="11">
        <f t="shared" si="14"/>
        <v>3.8269890442440363E-2</v>
      </c>
      <c r="G160" s="11">
        <f t="shared" si="15"/>
        <v>3.3473536286068972E-2</v>
      </c>
    </row>
    <row r="161" spans="1:7" x14ac:dyDescent="0.2">
      <c r="A161" s="5">
        <v>40969</v>
      </c>
      <c r="B161" s="10">
        <v>117210.02800000001</v>
      </c>
      <c r="C161" s="10">
        <v>119248.174</v>
      </c>
      <c r="D161" s="10">
        <v>4555.4750329999997</v>
      </c>
      <c r="E161" s="10">
        <v>4022.8776459999999</v>
      </c>
      <c r="F161" s="11">
        <f t="shared" si="14"/>
        <v>3.8201633452265689E-2</v>
      </c>
      <c r="G161" s="11">
        <f t="shared" si="15"/>
        <v>3.3735339595220973E-2</v>
      </c>
    </row>
    <row r="162" spans="1:7" x14ac:dyDescent="0.2">
      <c r="A162" s="5">
        <v>41000</v>
      </c>
      <c r="B162" s="10">
        <v>114569.107</v>
      </c>
      <c r="C162" s="10">
        <v>121709.454</v>
      </c>
      <c r="D162" s="10">
        <v>4562.6192810000002</v>
      </c>
      <c r="E162" s="10">
        <v>4042.6947</v>
      </c>
      <c r="F162" s="11">
        <f t="shared" si="14"/>
        <v>3.7487796806647412E-2</v>
      </c>
      <c r="G162" s="11">
        <f t="shared" si="15"/>
        <v>3.3215946396407299E-2</v>
      </c>
    </row>
    <row r="163" spans="1:7" x14ac:dyDescent="0.2">
      <c r="A163" s="5">
        <v>41030</v>
      </c>
      <c r="B163" s="10">
        <v>119481.151</v>
      </c>
      <c r="C163" s="10">
        <v>126696.455</v>
      </c>
      <c r="D163" s="10">
        <v>4669.0461210000003</v>
      </c>
      <c r="E163" s="10">
        <v>4135.7855170000003</v>
      </c>
      <c r="F163" s="11">
        <f t="shared" si="14"/>
        <v>3.6852223852672124E-2</v>
      </c>
      <c r="G163" s="11">
        <f t="shared" si="15"/>
        <v>3.2643261541927121E-2</v>
      </c>
    </row>
    <row r="164" spans="1:7" x14ac:dyDescent="0.2">
      <c r="A164" s="5">
        <v>41061</v>
      </c>
      <c r="B164" s="10">
        <v>111618.439</v>
      </c>
      <c r="C164" s="10">
        <v>113840.136</v>
      </c>
      <c r="D164" s="10">
        <v>4186.4676630000004</v>
      </c>
      <c r="E164" s="10">
        <v>3702.436858</v>
      </c>
      <c r="F164" s="11">
        <f t="shared" si="14"/>
        <v>3.6774970674666098E-2</v>
      </c>
      <c r="G164" s="11">
        <f t="shared" si="15"/>
        <v>3.2523123988537753E-2</v>
      </c>
    </row>
    <row r="165" spans="1:7" x14ac:dyDescent="0.2">
      <c r="A165" s="5">
        <v>41091</v>
      </c>
      <c r="B165" s="10">
        <v>110132.76</v>
      </c>
      <c r="C165" s="10">
        <v>112377.02800000001</v>
      </c>
      <c r="D165" s="10">
        <v>4136.289428</v>
      </c>
      <c r="E165" s="10">
        <v>3637.6389159999999</v>
      </c>
      <c r="F165" s="11">
        <f t="shared" ref="F165:F170" si="16">D165/C165</f>
        <v>3.6807250570819509E-2</v>
      </c>
      <c r="G165" s="11">
        <f t="shared" ref="G165:G170" si="17">E165/C165</f>
        <v>3.2369951232381761E-2</v>
      </c>
    </row>
    <row r="166" spans="1:7" x14ac:dyDescent="0.2">
      <c r="A166" s="5">
        <v>41122</v>
      </c>
      <c r="B166" s="10">
        <v>105315.84699999999</v>
      </c>
      <c r="C166" s="10">
        <v>104662.40399999999</v>
      </c>
      <c r="D166" s="10">
        <v>3860.4020230000001</v>
      </c>
      <c r="E166" s="10">
        <v>3406.7061440000002</v>
      </c>
      <c r="F166" s="11">
        <f t="shared" si="16"/>
        <v>3.6884324031005444E-2</v>
      </c>
      <c r="G166" s="11">
        <f t="shared" si="17"/>
        <v>3.2549473486200457E-2</v>
      </c>
    </row>
    <row r="167" spans="1:7" x14ac:dyDescent="0.2">
      <c r="A167" s="5">
        <v>41153</v>
      </c>
      <c r="B167" s="10">
        <v>100268.004</v>
      </c>
      <c r="C167" s="10">
        <v>100732.94100000001</v>
      </c>
      <c r="D167" s="10">
        <v>3766.73126</v>
      </c>
      <c r="E167" s="10">
        <v>3319.2430009999998</v>
      </c>
      <c r="F167" s="11">
        <f t="shared" si="16"/>
        <v>3.7393242196711002E-2</v>
      </c>
      <c r="G167" s="11">
        <f t="shared" si="17"/>
        <v>3.2950919213209508E-2</v>
      </c>
    </row>
    <row r="168" spans="1:7" x14ac:dyDescent="0.2">
      <c r="A168" s="5">
        <v>41183</v>
      </c>
      <c r="B168" s="10">
        <v>105148.545</v>
      </c>
      <c r="C168" s="10">
        <v>103517.446</v>
      </c>
      <c r="D168" s="10">
        <v>3885.310348</v>
      </c>
      <c r="E168" s="10">
        <v>3430.682855</v>
      </c>
      <c r="F168" s="11">
        <f t="shared" si="16"/>
        <v>3.7532903854679722E-2</v>
      </c>
      <c r="G168" s="11">
        <f t="shared" si="17"/>
        <v>3.3141107973239603E-2</v>
      </c>
    </row>
    <row r="169" spans="1:7" x14ac:dyDescent="0.2">
      <c r="A169" s="5">
        <v>41214</v>
      </c>
      <c r="B169" s="10">
        <v>105335.611</v>
      </c>
      <c r="C169" s="10">
        <v>102683.96799999999</v>
      </c>
      <c r="D169" s="10">
        <v>3936.3051270000001</v>
      </c>
      <c r="E169" s="10">
        <v>3456.7671359999999</v>
      </c>
      <c r="F169" s="11">
        <f t="shared" si="16"/>
        <v>3.8334174298757136E-2</v>
      </c>
      <c r="G169" s="11">
        <f t="shared" si="17"/>
        <v>3.3664136703404374E-2</v>
      </c>
    </row>
    <row r="170" spans="1:7" x14ac:dyDescent="0.2">
      <c r="A170" s="5">
        <v>41244</v>
      </c>
      <c r="B170" s="10">
        <v>113860.501</v>
      </c>
      <c r="C170" s="10">
        <v>110056.084</v>
      </c>
      <c r="D170" s="10">
        <v>4302.0682930000003</v>
      </c>
      <c r="E170" s="10">
        <v>3750.0104500000002</v>
      </c>
      <c r="F170" s="11">
        <f t="shared" si="16"/>
        <v>3.9089781651689519E-2</v>
      </c>
      <c r="G170" s="11">
        <f t="shared" si="17"/>
        <v>3.407363149501122E-2</v>
      </c>
    </row>
    <row r="171" spans="1:7" x14ac:dyDescent="0.2">
      <c r="A171" s="5">
        <v>41275</v>
      </c>
      <c r="B171" s="10">
        <v>113551.887</v>
      </c>
      <c r="C171" s="10">
        <v>112937.985</v>
      </c>
      <c r="D171" s="10">
        <v>4443.1449540000003</v>
      </c>
      <c r="E171" s="10">
        <v>3857.8203840000001</v>
      </c>
      <c r="F171" s="11">
        <f t="shared" ref="F171:F177" si="18">D171/C171</f>
        <v>3.9341457650408765E-2</v>
      </c>
      <c r="G171" s="11">
        <f t="shared" ref="G171:G177" si="19">E171/C171</f>
        <v>3.4158749901549955E-2</v>
      </c>
    </row>
    <row r="172" spans="1:7" x14ac:dyDescent="0.2">
      <c r="A172" s="5">
        <v>41306</v>
      </c>
      <c r="B172" s="10">
        <v>103948.482</v>
      </c>
      <c r="C172" s="10">
        <v>106681.44100000001</v>
      </c>
      <c r="D172" s="10">
        <v>4134.2321789999996</v>
      </c>
      <c r="E172" s="10">
        <v>3590.6391699999999</v>
      </c>
      <c r="F172" s="11">
        <f t="shared" si="18"/>
        <v>3.8753059016141331E-2</v>
      </c>
      <c r="G172" s="11">
        <f t="shared" si="19"/>
        <v>3.3657580328334706E-2</v>
      </c>
    </row>
    <row r="173" spans="1:7" x14ac:dyDescent="0.2">
      <c r="A173" s="5">
        <v>41334</v>
      </c>
      <c r="B173" s="10">
        <v>119469.318</v>
      </c>
      <c r="C173" s="10">
        <v>123099.296</v>
      </c>
      <c r="D173" s="10">
        <v>4661.6082900000001</v>
      </c>
      <c r="E173" s="10">
        <v>4110.9506920000003</v>
      </c>
      <c r="F173" s="11">
        <f t="shared" si="18"/>
        <v>3.7868683586947567E-2</v>
      </c>
      <c r="G173" s="11">
        <f t="shared" si="19"/>
        <v>3.3395403756005235E-2</v>
      </c>
    </row>
    <row r="174" spans="1:7" x14ac:dyDescent="0.2">
      <c r="A174" s="5">
        <v>41365</v>
      </c>
      <c r="B174" s="10">
        <v>118092.947</v>
      </c>
      <c r="C174" s="10">
        <v>121407.095</v>
      </c>
      <c r="D174" s="10">
        <v>4536.7733010000002</v>
      </c>
      <c r="E174" s="10">
        <v>4042.7147</v>
      </c>
      <c r="F174" s="11">
        <f t="shared" si="18"/>
        <v>3.7368271607190667E-2</v>
      </c>
      <c r="G174" s="11">
        <f t="shared" si="19"/>
        <v>3.3298833976712808E-2</v>
      </c>
    </row>
    <row r="175" spans="1:7" x14ac:dyDescent="0.2">
      <c r="A175" s="5">
        <v>41395</v>
      </c>
      <c r="B175" s="10">
        <v>122917.17200000001</v>
      </c>
      <c r="C175" s="10">
        <v>124762.198</v>
      </c>
      <c r="D175" s="10">
        <v>4610.177815</v>
      </c>
      <c r="E175" s="10">
        <v>4113.5610189999998</v>
      </c>
      <c r="F175" s="11">
        <f t="shared" si="18"/>
        <v>3.695172006347628E-2</v>
      </c>
      <c r="G175" s="11">
        <f t="shared" si="19"/>
        <v>3.2971213115370088E-2</v>
      </c>
    </row>
    <row r="176" spans="1:7" x14ac:dyDescent="0.2">
      <c r="A176" s="5">
        <v>41426</v>
      </c>
      <c r="B176" s="10">
        <v>113865.01700000001</v>
      </c>
      <c r="C176" s="10">
        <v>116214.114</v>
      </c>
      <c r="D176" s="10">
        <v>4254.5013639999997</v>
      </c>
      <c r="E176" s="10">
        <v>3843.4731069999998</v>
      </c>
      <c r="F176" s="11">
        <f t="shared" si="18"/>
        <v>3.6609162326014889E-2</v>
      </c>
      <c r="G176" s="11">
        <f t="shared" si="19"/>
        <v>3.3072343579541461E-2</v>
      </c>
    </row>
    <row r="177" spans="1:7" x14ac:dyDescent="0.2">
      <c r="A177" s="5">
        <v>41456</v>
      </c>
      <c r="B177" s="10">
        <v>112146.41800000001</v>
      </c>
      <c r="C177" s="10">
        <v>114016.213</v>
      </c>
      <c r="D177" s="10">
        <v>4165.47649</v>
      </c>
      <c r="E177" s="10">
        <v>3756.9862979999998</v>
      </c>
      <c r="F177" s="11">
        <f t="shared" si="18"/>
        <v>3.6534071606114472E-2</v>
      </c>
      <c r="G177" s="11">
        <f t="shared" si="19"/>
        <v>3.2951333842319422E-2</v>
      </c>
    </row>
    <row r="178" spans="1:7" x14ac:dyDescent="0.2">
      <c r="A178" s="5">
        <v>41487</v>
      </c>
      <c r="B178" s="10">
        <v>107446.783</v>
      </c>
      <c r="C178" s="10">
        <v>105953.38099999999</v>
      </c>
      <c r="D178" s="10">
        <v>3896.6105069999999</v>
      </c>
      <c r="E178" s="10">
        <v>3505.1322140000002</v>
      </c>
      <c r="F178" s="11">
        <f t="shared" ref="F178:F183" si="20">D178/C178</f>
        <v>3.6776650921597299E-2</v>
      </c>
      <c r="G178" s="11">
        <f t="shared" ref="G178:G183" si="21">E178/C178</f>
        <v>3.3081834490963531E-2</v>
      </c>
    </row>
    <row r="179" spans="1:7" x14ac:dyDescent="0.2">
      <c r="A179" s="5">
        <v>41518</v>
      </c>
      <c r="B179" s="10">
        <v>102088.36</v>
      </c>
      <c r="C179" s="10">
        <v>105040.39200000001</v>
      </c>
      <c r="D179" s="10">
        <v>3883.8409999999999</v>
      </c>
      <c r="E179" s="10">
        <v>3498.0650000000001</v>
      </c>
      <c r="F179" s="11">
        <f t="shared" si="20"/>
        <v>3.6974738251167226E-2</v>
      </c>
      <c r="G179" s="11">
        <f t="shared" si="21"/>
        <v>3.3302093922117124E-2</v>
      </c>
    </row>
    <row r="180" spans="1:7" x14ac:dyDescent="0.2">
      <c r="A180" s="5">
        <v>41548</v>
      </c>
      <c r="B180" s="10">
        <v>107781.133</v>
      </c>
      <c r="C180" s="10">
        <v>113058.137</v>
      </c>
      <c r="D180" s="10">
        <v>4277.0326150000001</v>
      </c>
      <c r="E180" s="10">
        <v>3801.2927519999998</v>
      </c>
      <c r="F180" s="11">
        <f t="shared" si="20"/>
        <v>3.7830382920603055E-2</v>
      </c>
      <c r="G180" s="11">
        <f t="shared" si="21"/>
        <v>3.3622460557615592E-2</v>
      </c>
    </row>
    <row r="181" spans="1:7" x14ac:dyDescent="0.2">
      <c r="A181" s="5">
        <v>41579</v>
      </c>
      <c r="B181" s="10">
        <v>109126.91099999999</v>
      </c>
      <c r="C181" s="10">
        <v>108345.58199999999</v>
      </c>
      <c r="D181" s="10">
        <v>4088.0803150000002</v>
      </c>
      <c r="E181" s="10">
        <v>3621.8081889999999</v>
      </c>
      <c r="F181" s="11">
        <f t="shared" si="20"/>
        <v>3.7731859846394107E-2</v>
      </c>
      <c r="G181" s="11">
        <f t="shared" si="21"/>
        <v>3.3428296033335261E-2</v>
      </c>
    </row>
    <row r="182" spans="1:7" x14ac:dyDescent="0.2">
      <c r="A182" s="5">
        <v>41609</v>
      </c>
      <c r="B182" s="10">
        <v>117951.1</v>
      </c>
      <c r="C182" s="10">
        <v>120410.961</v>
      </c>
      <c r="D182" s="10">
        <v>4558.3149999999996</v>
      </c>
      <c r="E182" s="10">
        <v>4086.3159999999998</v>
      </c>
      <c r="F182" s="11">
        <f t="shared" si="20"/>
        <v>3.7856312765413437E-2</v>
      </c>
      <c r="G182" s="11">
        <f t="shared" si="21"/>
        <v>3.3936412151049936E-2</v>
      </c>
    </row>
    <row r="183" spans="1:7" x14ac:dyDescent="0.2">
      <c r="A183" s="5">
        <v>41640</v>
      </c>
      <c r="B183" s="10">
        <v>116944.45699999999</v>
      </c>
      <c r="C183" s="10">
        <v>121898.799</v>
      </c>
      <c r="D183" s="10">
        <v>4583.7523220000003</v>
      </c>
      <c r="E183" s="10">
        <v>4122.859512</v>
      </c>
      <c r="F183" s="11">
        <f t="shared" si="20"/>
        <v>3.7602932593289951E-2</v>
      </c>
      <c r="G183" s="11">
        <f t="shared" si="21"/>
        <v>3.382198631833936E-2</v>
      </c>
    </row>
    <row r="184" spans="1:7" x14ac:dyDescent="0.2">
      <c r="A184" s="5">
        <v>41671</v>
      </c>
      <c r="B184" s="10">
        <v>107052.856</v>
      </c>
      <c r="C184" s="10">
        <v>115064.72500000001</v>
      </c>
      <c r="D184" s="10">
        <v>4264.638207</v>
      </c>
      <c r="E184" s="10">
        <v>3876.089974</v>
      </c>
      <c r="F184" s="11">
        <f t="shared" ref="F184:F190" si="22">D184/C184</f>
        <v>3.7062950500251053E-2</v>
      </c>
      <c r="G184" s="11">
        <f t="shared" ref="G184:G190" si="23">E184/C184</f>
        <v>3.3686170753026178E-2</v>
      </c>
    </row>
    <row r="185" spans="1:7" x14ac:dyDescent="0.2">
      <c r="A185" s="5">
        <v>41699</v>
      </c>
      <c r="B185" s="10">
        <v>122704.41099999999</v>
      </c>
      <c r="C185" s="10">
        <v>131842.66500000001</v>
      </c>
      <c r="D185" s="10">
        <v>4791.2956549999999</v>
      </c>
      <c r="E185" s="10">
        <v>4377.733851</v>
      </c>
      <c r="F185" s="11">
        <f t="shared" si="22"/>
        <v>3.634101036261668E-2</v>
      </c>
      <c r="G185" s="11">
        <f t="shared" si="23"/>
        <v>3.3204227561692563E-2</v>
      </c>
    </row>
    <row r="186" spans="1:7" x14ac:dyDescent="0.2">
      <c r="A186" s="5">
        <v>41730</v>
      </c>
      <c r="B186" s="10">
        <v>119752.246</v>
      </c>
      <c r="C186" s="10">
        <v>128981.893</v>
      </c>
      <c r="D186" s="10">
        <v>4685.2091780000001</v>
      </c>
      <c r="E186" s="10">
        <v>4258.7793899999997</v>
      </c>
      <c r="F186" s="11">
        <f t="shared" si="22"/>
        <v>3.6324549663726835E-2</v>
      </c>
      <c r="G186" s="11">
        <f t="shared" si="23"/>
        <v>3.3018428330866566E-2</v>
      </c>
    </row>
    <row r="187" spans="1:7" x14ac:dyDescent="0.2">
      <c r="A187" s="5">
        <v>41760</v>
      </c>
      <c r="B187" s="10">
        <v>124640.414</v>
      </c>
      <c r="C187" s="10">
        <v>133744.09</v>
      </c>
      <c r="D187" s="10">
        <v>4821.82953</v>
      </c>
      <c r="E187" s="10">
        <v>4388.047587</v>
      </c>
      <c r="F187" s="11">
        <f t="shared" si="22"/>
        <v>3.6052654962174406E-2</v>
      </c>
      <c r="G187" s="11">
        <f t="shared" si="23"/>
        <v>3.2809282167159684E-2</v>
      </c>
    </row>
    <row r="188" spans="1:7" x14ac:dyDescent="0.2">
      <c r="A188" s="5">
        <v>41791</v>
      </c>
      <c r="B188" s="10">
        <v>116335.588</v>
      </c>
      <c r="C188" s="10">
        <v>127606.655</v>
      </c>
      <c r="D188" s="10">
        <v>4587.479585</v>
      </c>
      <c r="E188" s="10">
        <v>4148.5514910000002</v>
      </c>
      <c r="F188" s="11">
        <f t="shared" si="22"/>
        <v>3.5950159378443078E-2</v>
      </c>
      <c r="G188" s="11">
        <f t="shared" si="23"/>
        <v>3.2510463431550653E-2</v>
      </c>
    </row>
    <row r="189" spans="1:7" x14ac:dyDescent="0.2">
      <c r="A189" s="5">
        <v>41821</v>
      </c>
      <c r="B189" s="10">
        <v>114579.91099999999</v>
      </c>
      <c r="C189" s="10">
        <v>124986.427</v>
      </c>
      <c r="D189" s="10">
        <v>4466.7189200000003</v>
      </c>
      <c r="E189" s="10">
        <v>4115.1497049999998</v>
      </c>
      <c r="F189" s="11">
        <f t="shared" si="22"/>
        <v>3.5737631895021695E-2</v>
      </c>
      <c r="G189" s="11">
        <f t="shared" si="23"/>
        <v>3.2924772743523581E-2</v>
      </c>
    </row>
    <row r="190" spans="1:7" x14ac:dyDescent="0.2">
      <c r="A190" s="5">
        <v>41852</v>
      </c>
      <c r="B190" s="10">
        <v>109216.58199999999</v>
      </c>
      <c r="C190" s="10">
        <v>116122.503</v>
      </c>
      <c r="D190" s="10">
        <v>4270.4526150000002</v>
      </c>
      <c r="E190" s="10">
        <v>3854.6740060000002</v>
      </c>
      <c r="F190" s="11">
        <f t="shared" si="22"/>
        <v>3.6775409629260236E-2</v>
      </c>
      <c r="G190" s="11">
        <f t="shared" si="23"/>
        <v>3.3194892517947189E-2</v>
      </c>
    </row>
    <row r="191" spans="1:7" x14ac:dyDescent="0.2">
      <c r="A191" s="5">
        <v>41883</v>
      </c>
      <c r="B191" s="10">
        <v>103768.594</v>
      </c>
      <c r="C191" s="10">
        <v>110139.51</v>
      </c>
      <c r="D191" s="10">
        <v>4106.3874919999998</v>
      </c>
      <c r="E191" s="10">
        <v>3689.6544079999999</v>
      </c>
      <c r="F191" s="11">
        <f t="shared" ref="F191:F196" si="24">D191/C191</f>
        <v>3.7283509723259167E-2</v>
      </c>
      <c r="G191" s="11">
        <f t="shared" ref="G191:G196" si="25">E191/C191</f>
        <v>3.3499825884462354E-2</v>
      </c>
    </row>
    <row r="192" spans="1:7" x14ac:dyDescent="0.2">
      <c r="A192" s="5">
        <v>41913</v>
      </c>
      <c r="B192" s="10">
        <v>109556.606</v>
      </c>
      <c r="C192" s="10">
        <v>114822.031</v>
      </c>
      <c r="D192" s="10">
        <v>4344.0900009999996</v>
      </c>
      <c r="E192" s="10">
        <v>3920.4373409999998</v>
      </c>
      <c r="F192" s="11">
        <f t="shared" si="24"/>
        <v>3.7833244745514034E-2</v>
      </c>
      <c r="G192" s="11">
        <f t="shared" si="25"/>
        <v>3.4143598635700843E-2</v>
      </c>
    </row>
    <row r="193" spans="1:7" x14ac:dyDescent="0.2">
      <c r="A193" s="5">
        <v>41944</v>
      </c>
      <c r="B193" s="10">
        <v>109753.63</v>
      </c>
      <c r="C193" s="10">
        <v>111961.27899999999</v>
      </c>
      <c r="D193" s="10">
        <v>4229.6305890000003</v>
      </c>
      <c r="E193" s="10">
        <v>3835.4243029999998</v>
      </c>
      <c r="F193" s="11">
        <f t="shared" si="24"/>
        <v>3.7777619430374679E-2</v>
      </c>
      <c r="G193" s="11">
        <f t="shared" si="25"/>
        <v>3.4256703185750498E-2</v>
      </c>
    </row>
    <row r="194" spans="1:7" x14ac:dyDescent="0.2">
      <c r="A194" s="5">
        <v>41974</v>
      </c>
      <c r="B194" s="10">
        <v>118637.519</v>
      </c>
      <c r="C194" s="10">
        <v>118174.664</v>
      </c>
      <c r="D194" s="10">
        <v>4437.5002130000003</v>
      </c>
      <c r="E194" s="10">
        <v>4030.242295</v>
      </c>
      <c r="F194" s="11">
        <f t="shared" si="24"/>
        <v>3.7550351850376321E-2</v>
      </c>
      <c r="G194" s="11">
        <f t="shared" si="25"/>
        <v>3.4104114694161518E-2</v>
      </c>
    </row>
    <row r="195" spans="1:7" x14ac:dyDescent="0.2">
      <c r="A195" s="5">
        <v>42005</v>
      </c>
      <c r="B195" s="10">
        <v>117064.834273</v>
      </c>
      <c r="C195" s="10">
        <v>115855.69</v>
      </c>
      <c r="D195" s="10">
        <v>4400.6874159999998</v>
      </c>
      <c r="E195" s="10">
        <v>3975.0224429999998</v>
      </c>
      <c r="F195" s="11">
        <f t="shared" si="24"/>
        <v>3.7984214810683876E-2</v>
      </c>
      <c r="G195" s="11">
        <f t="shared" si="25"/>
        <v>3.4310118415418353E-2</v>
      </c>
    </row>
    <row r="196" spans="1:7" x14ac:dyDescent="0.2">
      <c r="A196" s="5">
        <v>42036</v>
      </c>
      <c r="B196" s="10">
        <v>107163.5628741</v>
      </c>
      <c r="C196" s="10">
        <v>109085.356</v>
      </c>
      <c r="D196" s="10">
        <v>4097.3511090000002</v>
      </c>
      <c r="E196" s="10">
        <v>3737.4851680000002</v>
      </c>
      <c r="F196" s="11">
        <f t="shared" si="24"/>
        <v>3.7560963810761183E-2</v>
      </c>
      <c r="G196" s="11">
        <f t="shared" si="25"/>
        <v>3.4262024757933593E-2</v>
      </c>
    </row>
    <row r="197" spans="1:7" x14ac:dyDescent="0.2">
      <c r="A197" s="5">
        <v>42064</v>
      </c>
      <c r="B197" s="10">
        <v>122830.9498287</v>
      </c>
      <c r="C197" s="10">
        <v>127015.364</v>
      </c>
      <c r="D197" s="10">
        <v>4764.5429060000006</v>
      </c>
      <c r="E197" s="10">
        <v>4289.6206359999996</v>
      </c>
      <c r="F197" s="11">
        <f t="shared" ref="F197:F202" si="26">D197/C197</f>
        <v>3.7511547862823909E-2</v>
      </c>
      <c r="G197" s="11">
        <f t="shared" ref="G197:G202" si="27">E197/C197</f>
        <v>3.3772454771692023E-2</v>
      </c>
    </row>
    <row r="198" spans="1:7" x14ac:dyDescent="0.2">
      <c r="A198" s="5">
        <v>42095</v>
      </c>
      <c r="B198" s="10">
        <v>119874.91552</v>
      </c>
      <c r="C198" s="10">
        <v>121938.322</v>
      </c>
      <c r="D198" s="10">
        <v>4553.7896600000004</v>
      </c>
      <c r="E198" s="10">
        <v>4082.7024929999998</v>
      </c>
      <c r="F198" s="11">
        <f t="shared" si="26"/>
        <v>3.734502480688557E-2</v>
      </c>
      <c r="G198" s="11">
        <f t="shared" si="27"/>
        <v>3.3481701453953086E-2</v>
      </c>
    </row>
    <row r="199" spans="1:7" x14ac:dyDescent="0.2">
      <c r="A199" s="5">
        <v>42125</v>
      </c>
      <c r="B199" s="10">
        <v>124766.8639255</v>
      </c>
      <c r="C199" s="10">
        <v>127274.86500000001</v>
      </c>
      <c r="D199" s="10">
        <v>4724.6984270000003</v>
      </c>
      <c r="E199" s="10">
        <v>4251.6902829999999</v>
      </c>
      <c r="F199" s="11">
        <f t="shared" si="26"/>
        <v>3.7122006980718464E-2</v>
      </c>
      <c r="G199" s="11">
        <f t="shared" si="27"/>
        <v>3.3405576843471799E-2</v>
      </c>
    </row>
    <row r="200" spans="1:7" x14ac:dyDescent="0.2">
      <c r="A200" s="5">
        <v>42156</v>
      </c>
      <c r="B200" s="10">
        <v>116453.0640404</v>
      </c>
      <c r="C200" s="10">
        <v>120288.503</v>
      </c>
      <c r="D200" s="10">
        <v>4442.4263150000006</v>
      </c>
      <c r="E200" s="10">
        <v>4006.6245320000003</v>
      </c>
      <c r="F200" s="11">
        <f t="shared" si="26"/>
        <v>3.6931429057688085E-2</v>
      </c>
      <c r="G200" s="11">
        <f t="shared" si="27"/>
        <v>3.3308457849874483E-2</v>
      </c>
    </row>
    <row r="201" spans="1:7" x14ac:dyDescent="0.2">
      <c r="A201" s="5">
        <v>42186</v>
      </c>
      <c r="B201" s="10">
        <v>114695.01066850001</v>
      </c>
      <c r="C201" s="10">
        <v>117365.41499999999</v>
      </c>
      <c r="D201" s="10">
        <v>4291.5463710000004</v>
      </c>
      <c r="E201" s="10">
        <v>3869.5130129999998</v>
      </c>
      <c r="F201" s="11">
        <f t="shared" si="26"/>
        <v>3.6565681389189489E-2</v>
      </c>
      <c r="G201" s="11">
        <f t="shared" si="27"/>
        <v>3.2969789379605569E-2</v>
      </c>
    </row>
    <row r="202" spans="1:7" x14ac:dyDescent="0.2">
      <c r="A202" s="5">
        <v>42217</v>
      </c>
      <c r="B202" s="10">
        <v>109324.4653279</v>
      </c>
      <c r="C202" s="10">
        <v>107194.04</v>
      </c>
      <c r="D202" s="10">
        <v>3964.4062719999997</v>
      </c>
      <c r="E202" s="10">
        <v>3527.6959980000001</v>
      </c>
      <c r="F202" s="11">
        <f t="shared" si="26"/>
        <v>3.6983457960909023E-2</v>
      </c>
      <c r="G202" s="11">
        <f t="shared" si="27"/>
        <v>3.2909441588356965E-2</v>
      </c>
    </row>
    <row r="203" spans="1:7" x14ac:dyDescent="0.2">
      <c r="A203" s="5">
        <v>42248</v>
      </c>
      <c r="B203" s="10">
        <v>103870.0042826</v>
      </c>
      <c r="C203" s="10">
        <v>101373.876</v>
      </c>
      <c r="D203" s="10">
        <v>3812.3962629999996</v>
      </c>
      <c r="E203" s="10">
        <v>3374.479186</v>
      </c>
      <c r="F203" s="11">
        <f t="shared" ref="F203:F208" si="28">D203/C203</f>
        <v>3.7607285164868311E-2</v>
      </c>
      <c r="G203" s="11">
        <f t="shared" ref="G203:G208" si="29">E203/C203</f>
        <v>3.3287463389483102E-2</v>
      </c>
    </row>
    <row r="204" spans="1:7" x14ac:dyDescent="0.2">
      <c r="A204" s="5">
        <v>42278</v>
      </c>
      <c r="B204" s="10">
        <v>109665.0085561</v>
      </c>
      <c r="C204" s="10">
        <v>106674.891</v>
      </c>
      <c r="D204" s="10">
        <v>4002.9310189999997</v>
      </c>
      <c r="E204" s="10">
        <v>3613.9748460000001</v>
      </c>
      <c r="F204" s="11">
        <f t="shared" si="28"/>
        <v>3.7524585040354053E-2</v>
      </c>
      <c r="G204" s="11">
        <f t="shared" si="29"/>
        <v>3.3878402050581895E-2</v>
      </c>
    </row>
    <row r="205" spans="1:7" x14ac:dyDescent="0.2">
      <c r="A205" s="5">
        <v>42309</v>
      </c>
      <c r="B205" s="10">
        <v>109864.47913199999</v>
      </c>
      <c r="C205" s="10">
        <v>104730.253</v>
      </c>
      <c r="D205" s="10">
        <v>4019.4326929999997</v>
      </c>
      <c r="E205" s="10">
        <v>3605.0059639999999</v>
      </c>
      <c r="F205" s="11">
        <f t="shared" si="28"/>
        <v>3.8378907506315292E-2</v>
      </c>
      <c r="G205" s="11">
        <f t="shared" si="29"/>
        <v>3.4421820445712091E-2</v>
      </c>
    </row>
    <row r="206" spans="1:7" x14ac:dyDescent="0.2">
      <c r="A206" s="5">
        <v>42339</v>
      </c>
      <c r="B206" s="10">
        <v>118759.0305712</v>
      </c>
      <c r="C206" s="10">
        <v>113326.61500000001</v>
      </c>
      <c r="D206" s="10">
        <v>4416.3963869999998</v>
      </c>
      <c r="E206" s="10">
        <v>3916.0825479999999</v>
      </c>
      <c r="F206" s="11">
        <f t="shared" si="28"/>
        <v>3.8970513563826109E-2</v>
      </c>
      <c r="G206" s="11">
        <f t="shared" si="29"/>
        <v>3.4555717983811657E-2</v>
      </c>
    </row>
    <row r="207" spans="1:7" x14ac:dyDescent="0.2">
      <c r="A207" s="5">
        <v>42370</v>
      </c>
      <c r="B207" s="10">
        <v>120446.15765780001</v>
      </c>
      <c r="C207" s="10">
        <v>115538.844</v>
      </c>
      <c r="D207" s="10">
        <v>4514.6189859999995</v>
      </c>
      <c r="E207" s="10">
        <v>3997.2713269999999</v>
      </c>
      <c r="F207" s="11">
        <f t="shared" si="28"/>
        <v>3.9074469067736213E-2</v>
      </c>
      <c r="G207" s="11">
        <f t="shared" si="29"/>
        <v>3.459677445794767E-2</v>
      </c>
    </row>
    <row r="208" spans="1:7" x14ac:dyDescent="0.2">
      <c r="A208" s="5">
        <v>42401</v>
      </c>
      <c r="B208" s="10">
        <v>110258.38079350001</v>
      </c>
      <c r="C208" s="10">
        <v>113764.353</v>
      </c>
      <c r="D208" s="10">
        <v>4391.9129460000004</v>
      </c>
      <c r="E208" s="10">
        <v>3911.6947429999996</v>
      </c>
      <c r="F208" s="11">
        <f t="shared" si="28"/>
        <v>3.8605352469239643E-2</v>
      </c>
      <c r="G208" s="11">
        <f t="shared" si="29"/>
        <v>3.4384186608963523E-2</v>
      </c>
    </row>
    <row r="209" spans="1:7" x14ac:dyDescent="0.2">
      <c r="A209" s="5">
        <v>42430</v>
      </c>
      <c r="B209" s="10">
        <v>126378.5839333</v>
      </c>
      <c r="C209" s="10">
        <v>130316.673</v>
      </c>
      <c r="D209" s="10">
        <v>4930.4069369999997</v>
      </c>
      <c r="E209" s="10">
        <v>4408.7193890000008</v>
      </c>
      <c r="F209" s="11">
        <f t="shared" ref="F209:F217" si="30">D209/C209</f>
        <v>3.7834045510047667E-2</v>
      </c>
      <c r="G209" s="11">
        <f t="shared" ref="G209:G217" si="31">E209/C209</f>
        <v>3.383081602305793E-2</v>
      </c>
    </row>
    <row r="210" spans="1:7" x14ac:dyDescent="0.2">
      <c r="A210" s="5">
        <v>42461</v>
      </c>
      <c r="B210" s="10">
        <v>123338.0088484</v>
      </c>
      <c r="C210" s="10">
        <v>124568.605</v>
      </c>
      <c r="D210" s="10">
        <v>4624.4510350000101</v>
      </c>
      <c r="E210" s="10">
        <v>4214.5504680000004</v>
      </c>
      <c r="F210" s="11">
        <f t="shared" si="30"/>
        <v>3.7123728205834934E-2</v>
      </c>
      <c r="G210" s="11">
        <f t="shared" si="31"/>
        <v>3.3833167418066537E-2</v>
      </c>
    </row>
    <row r="211" spans="1:7" x14ac:dyDescent="0.2">
      <c r="A211" s="5">
        <v>42491</v>
      </c>
      <c r="B211" s="10">
        <v>128372.5568521</v>
      </c>
      <c r="C211" s="10">
        <v>142619.49100000001</v>
      </c>
      <c r="D211" s="10">
        <v>5269.2397449999999</v>
      </c>
      <c r="E211" s="10">
        <v>4810.3424409999998</v>
      </c>
      <c r="F211" s="11">
        <f t="shared" si="30"/>
        <v>3.694614044724083E-2</v>
      </c>
      <c r="G211" s="11">
        <f t="shared" si="31"/>
        <v>3.372850658259606E-2</v>
      </c>
    </row>
    <row r="212" spans="1:7" x14ac:dyDescent="0.2">
      <c r="A212" s="5">
        <v>42522</v>
      </c>
      <c r="B212" s="10">
        <v>119819.00508079999</v>
      </c>
      <c r="C212" s="10">
        <v>127909.469</v>
      </c>
      <c r="D212" s="10">
        <v>4716.8802619999997</v>
      </c>
      <c r="E212" s="10">
        <v>4308.3577860000005</v>
      </c>
      <c r="F212" s="11">
        <f t="shared" si="30"/>
        <v>3.6876708963587364E-2</v>
      </c>
      <c r="G212" s="11">
        <f t="shared" si="31"/>
        <v>3.3682868201102459E-2</v>
      </c>
    </row>
    <row r="213" spans="1:7" x14ac:dyDescent="0.2">
      <c r="A213" s="5">
        <v>42552</v>
      </c>
      <c r="B213" s="10">
        <v>118010.7793391</v>
      </c>
      <c r="C213" s="10">
        <v>121956.205</v>
      </c>
      <c r="D213" s="10">
        <v>4507.2455410000002</v>
      </c>
      <c r="E213" s="10">
        <v>4092.8755510000001</v>
      </c>
      <c r="F213" s="11">
        <f t="shared" si="30"/>
        <v>3.6957902560185441E-2</v>
      </c>
      <c r="G213" s="11">
        <f t="shared" si="31"/>
        <v>3.3560207543355418E-2</v>
      </c>
    </row>
    <row r="214" spans="1:7" x14ac:dyDescent="0.2">
      <c r="A214" s="5">
        <v>42583</v>
      </c>
      <c r="B214" s="10">
        <v>112486.82474729999</v>
      </c>
      <c r="C214" s="10">
        <v>113372.54300000001</v>
      </c>
      <c r="D214" s="10">
        <v>4206.0815269999994</v>
      </c>
      <c r="E214" s="10">
        <v>3821.792093</v>
      </c>
      <c r="F214" s="11">
        <f t="shared" si="30"/>
        <v>3.7099648783568341E-2</v>
      </c>
      <c r="G214" s="11">
        <f t="shared" si="31"/>
        <v>3.3710032357658237E-2</v>
      </c>
    </row>
    <row r="215" spans="1:7" x14ac:dyDescent="0.2">
      <c r="A215" s="5">
        <v>42614</v>
      </c>
      <c r="B215" s="10">
        <v>106875.6776754</v>
      </c>
      <c r="C215" s="10">
        <v>110137.355</v>
      </c>
      <c r="D215" s="10">
        <v>4152.78316</v>
      </c>
      <c r="E215" s="10">
        <v>3793.2265240000002</v>
      </c>
      <c r="F215" s="11">
        <f t="shared" si="30"/>
        <v>3.7705492019487849E-2</v>
      </c>
      <c r="G215" s="11">
        <f t="shared" si="31"/>
        <v>3.4440871800489492E-2</v>
      </c>
    </row>
    <row r="216" spans="1:7" x14ac:dyDescent="0.2">
      <c r="A216" s="5">
        <v>42644</v>
      </c>
      <c r="B216" s="10">
        <v>112837.0400071</v>
      </c>
      <c r="C216" s="10">
        <v>116570.212</v>
      </c>
      <c r="D216" s="10">
        <v>4472.5411469999999</v>
      </c>
      <c r="E216" s="10">
        <v>4041.306278</v>
      </c>
      <c r="F216" s="11">
        <f t="shared" si="30"/>
        <v>3.8367787707206023E-2</v>
      </c>
      <c r="G216" s="11">
        <f t="shared" si="31"/>
        <v>3.4668430370530683E-2</v>
      </c>
    </row>
    <row r="217" spans="1:7" x14ac:dyDescent="0.2">
      <c r="A217" s="5">
        <v>42675</v>
      </c>
      <c r="B217" s="10">
        <v>113039.976712</v>
      </c>
      <c r="C217" s="10">
        <v>112972.91899999999</v>
      </c>
      <c r="D217" s="10">
        <v>4359.5939719999997</v>
      </c>
      <c r="E217" s="10">
        <v>3922.3149530000001</v>
      </c>
      <c r="F217" s="11">
        <f t="shared" si="30"/>
        <v>3.8589725843943185E-2</v>
      </c>
      <c r="G217" s="11">
        <f t="shared" si="31"/>
        <v>3.4719072391145356E-2</v>
      </c>
    </row>
    <row r="218" spans="1:7" x14ac:dyDescent="0.2">
      <c r="A218" s="5">
        <v>42705</v>
      </c>
      <c r="B218" s="10">
        <v>122189.91535320001</v>
      </c>
      <c r="C218" s="10">
        <v>119822.546</v>
      </c>
      <c r="D218" s="10">
        <v>4679.614697</v>
      </c>
      <c r="E218" s="10">
        <v>4174.2762379999995</v>
      </c>
      <c r="F218" s="11">
        <f t="shared" ref="F218:F229" si="32">D218/C218</f>
        <v>3.9054542347981822E-2</v>
      </c>
      <c r="G218" s="11">
        <f t="shared" ref="G218:G229" si="33">E218/C218</f>
        <v>3.4837151916301289E-2</v>
      </c>
    </row>
    <row r="219" spans="1:7" x14ac:dyDescent="0.2">
      <c r="A219" s="5">
        <v>42736</v>
      </c>
      <c r="B219" s="10">
        <v>124221.00238239999</v>
      </c>
      <c r="C219" s="10">
        <v>124718.386</v>
      </c>
      <c r="D219" s="10">
        <v>4908.3055880000002</v>
      </c>
      <c r="E219" s="10">
        <v>4345.4661260000003</v>
      </c>
      <c r="F219" s="11">
        <f t="shared" si="32"/>
        <v>3.9355108299749808E-2</v>
      </c>
      <c r="G219" s="11">
        <f t="shared" si="33"/>
        <v>3.4842225475881318E-2</v>
      </c>
    </row>
    <row r="220" spans="1:7" x14ac:dyDescent="0.2">
      <c r="A220" s="5">
        <v>42767</v>
      </c>
      <c r="B220" s="10">
        <v>113715.8693514</v>
      </c>
      <c r="C220" s="10">
        <v>115523.121</v>
      </c>
      <c r="D220" s="10">
        <v>4482.5012290000004</v>
      </c>
      <c r="E220" s="10">
        <v>4012.8642719999998</v>
      </c>
      <c r="F220" s="11">
        <f t="shared" si="32"/>
        <v>3.8801767041941333E-2</v>
      </c>
      <c r="G220" s="11">
        <f t="shared" si="33"/>
        <v>3.4736460002669077E-2</v>
      </c>
    </row>
    <row r="221" spans="1:7" x14ac:dyDescent="0.2">
      <c r="A221" s="5">
        <v>42795</v>
      </c>
      <c r="B221" s="10">
        <v>130340.25065820001</v>
      </c>
      <c r="C221" s="10">
        <v>135558.89300000001</v>
      </c>
      <c r="D221" s="10">
        <v>5150.4240710000004</v>
      </c>
      <c r="E221" s="10">
        <v>4613.6227090000002</v>
      </c>
      <c r="F221" s="11">
        <f t="shared" si="32"/>
        <v>3.7993996240438463E-2</v>
      </c>
      <c r="G221" s="11">
        <f t="shared" si="33"/>
        <v>3.4034083687892021E-2</v>
      </c>
    </row>
    <row r="222" spans="1:7" x14ac:dyDescent="0.2">
      <c r="A222" s="5">
        <v>42826</v>
      </c>
      <c r="B222" s="10">
        <v>127201.2221212</v>
      </c>
      <c r="C222" s="10">
        <v>133762.83199999999</v>
      </c>
      <c r="D222" s="10">
        <v>4994.0382399999999</v>
      </c>
      <c r="E222" s="10">
        <v>4543.1046530000003</v>
      </c>
      <c r="F222" s="11">
        <f t="shared" si="32"/>
        <v>3.7335021734587678E-2</v>
      </c>
      <c r="G222" s="11">
        <f t="shared" si="33"/>
        <v>3.3963879091614933E-2</v>
      </c>
    </row>
    <row r="223" spans="1:7" x14ac:dyDescent="0.2">
      <c r="A223" s="5">
        <v>42856</v>
      </c>
      <c r="B223" s="10">
        <v>132388.67702979999</v>
      </c>
      <c r="C223" s="10">
        <v>139328.74</v>
      </c>
      <c r="D223" s="10">
        <v>5178.802643</v>
      </c>
      <c r="E223" s="10">
        <v>4697.1280669999996</v>
      </c>
      <c r="F223" s="11">
        <f t="shared" si="32"/>
        <v>3.7169665375571474E-2</v>
      </c>
      <c r="G223" s="11">
        <f t="shared" si="33"/>
        <v>3.3712556842184896E-2</v>
      </c>
    </row>
    <row r="224" spans="1:7" x14ac:dyDescent="0.2">
      <c r="A224" s="5">
        <v>42887</v>
      </c>
      <c r="B224" s="10">
        <v>123565.60537400001</v>
      </c>
      <c r="C224" s="10">
        <v>135474.538</v>
      </c>
      <c r="D224" s="10">
        <v>5080.1633730000003</v>
      </c>
      <c r="E224" s="10">
        <v>4548.8233799999998</v>
      </c>
      <c r="F224" s="11">
        <f t="shared" si="32"/>
        <v>3.7499027108695515E-2</v>
      </c>
      <c r="G224" s="11">
        <f t="shared" si="33"/>
        <v>3.357696174612531E-2</v>
      </c>
    </row>
    <row r="225" spans="1:8" x14ac:dyDescent="0.2">
      <c r="A225" s="5">
        <v>42917</v>
      </c>
      <c r="B225" s="10">
        <v>121698.4281778</v>
      </c>
      <c r="C225" s="10">
        <v>127082.95699999999</v>
      </c>
      <c r="D225" s="10">
        <v>4795.6487180000004</v>
      </c>
      <c r="E225" s="10">
        <v>4217.5031600000002</v>
      </c>
      <c r="F225" s="11">
        <f t="shared" si="32"/>
        <v>3.7736363956340745E-2</v>
      </c>
      <c r="G225" s="11">
        <f t="shared" si="33"/>
        <v>3.3187008388544187E-2</v>
      </c>
    </row>
    <row r="226" spans="1:8" x14ac:dyDescent="0.2">
      <c r="A226" s="5">
        <v>42948</v>
      </c>
      <c r="B226" s="10">
        <v>115994.913721</v>
      </c>
      <c r="C226" s="10">
        <v>123965.87699999999</v>
      </c>
      <c r="D226" s="10">
        <v>4830.0397169999997</v>
      </c>
      <c r="E226" s="10">
        <v>4165.3199500000001</v>
      </c>
      <c r="F226" s="11">
        <f t="shared" si="32"/>
        <v>3.8962655158725656E-2</v>
      </c>
      <c r="G226" s="11">
        <f t="shared" si="33"/>
        <v>3.3600536299194662E-2</v>
      </c>
    </row>
    <row r="227" spans="1:8" x14ac:dyDescent="0.2">
      <c r="A227" s="5">
        <v>42979</v>
      </c>
      <c r="B227" s="10">
        <v>110204.6758496</v>
      </c>
      <c r="C227" s="10">
        <v>114986.166</v>
      </c>
      <c r="D227" s="10">
        <v>4491.1595600000001</v>
      </c>
      <c r="E227" s="10">
        <v>3936.1563329999999</v>
      </c>
      <c r="F227" s="11">
        <f t="shared" si="32"/>
        <v>3.9058259930155423E-2</v>
      </c>
      <c r="G227" s="11">
        <f t="shared" si="33"/>
        <v>3.4231564282263309E-2</v>
      </c>
    </row>
    <row r="228" spans="1:8" x14ac:dyDescent="0.2">
      <c r="A228" s="5">
        <v>43009</v>
      </c>
      <c r="B228" s="10">
        <v>116356.7215942</v>
      </c>
      <c r="C228" s="10">
        <v>124313.20299999999</v>
      </c>
      <c r="D228" s="10">
        <v>4943.7509790000004</v>
      </c>
      <c r="E228" s="10">
        <v>4328.9237279999998</v>
      </c>
      <c r="F228" s="11">
        <f t="shared" si="32"/>
        <v>3.976851098430792E-2</v>
      </c>
      <c r="G228" s="11">
        <f t="shared" si="33"/>
        <v>3.4822718935172157E-2</v>
      </c>
    </row>
    <row r="229" spans="1:8" x14ac:dyDescent="0.2">
      <c r="A229" s="5">
        <v>43040</v>
      </c>
      <c r="B229" s="10">
        <v>116574.634884</v>
      </c>
      <c r="C229" s="10">
        <v>115936.677</v>
      </c>
      <c r="D229" s="10">
        <v>4619.0998239999999</v>
      </c>
      <c r="E229" s="10">
        <v>4079.6584429999998</v>
      </c>
      <c r="F229" s="11">
        <f t="shared" si="32"/>
        <v>3.9841575103968178E-2</v>
      </c>
      <c r="G229" s="11">
        <f t="shared" si="33"/>
        <v>3.5188678411060548E-2</v>
      </c>
    </row>
    <row r="230" spans="1:8" x14ac:dyDescent="0.2">
      <c r="A230" s="5">
        <v>43070</v>
      </c>
      <c r="B230" s="10">
        <v>126017.0608564</v>
      </c>
      <c r="C230" s="10">
        <v>122809.894</v>
      </c>
      <c r="D230" s="10">
        <v>4940.3005169999997</v>
      </c>
      <c r="E230" s="10">
        <v>4297.0232679999999</v>
      </c>
      <c r="F230" s="11">
        <f t="shared" ref="F230:F235" si="34">D230/C230</f>
        <v>4.0227219127800889E-2</v>
      </c>
      <c r="G230" s="11">
        <f t="shared" ref="G230:G235" si="35">E230/C230</f>
        <v>3.4989227073186788E-2</v>
      </c>
    </row>
    <row r="231" spans="1:8" x14ac:dyDescent="0.2">
      <c r="A231" s="5">
        <v>43101</v>
      </c>
      <c r="B231" s="10">
        <v>129464.69309640001</v>
      </c>
      <c r="C231" s="10">
        <v>128473.825</v>
      </c>
      <c r="D231" s="10">
        <v>5117.9554269999899</v>
      </c>
      <c r="E231" s="10">
        <v>4461.1874619999899</v>
      </c>
      <c r="F231" s="11">
        <f t="shared" si="34"/>
        <v>3.9836561470789789E-2</v>
      </c>
      <c r="G231" s="11">
        <f t="shared" si="35"/>
        <v>3.4724485411717056E-2</v>
      </c>
    </row>
    <row r="232" spans="1:8" x14ac:dyDescent="0.2">
      <c r="A232" s="5">
        <v>43132</v>
      </c>
      <c r="B232" s="10">
        <v>118515.0261384</v>
      </c>
      <c r="C232" s="10">
        <v>120650.825</v>
      </c>
      <c r="D232" s="10">
        <v>4744.3474580000002</v>
      </c>
      <c r="E232" s="10">
        <v>4156.6944750000002</v>
      </c>
      <c r="F232" s="11">
        <f t="shared" si="34"/>
        <v>3.9322959109479777E-2</v>
      </c>
      <c r="G232" s="11">
        <f t="shared" si="35"/>
        <v>3.4452267317691368E-2</v>
      </c>
    </row>
    <row r="233" spans="1:8" x14ac:dyDescent="0.2">
      <c r="A233" s="5">
        <v>43160</v>
      </c>
      <c r="B233" s="10">
        <v>135841.74765120001</v>
      </c>
      <c r="C233" s="10">
        <v>138783.068</v>
      </c>
      <c r="D233" s="10">
        <v>5346.0331999999999</v>
      </c>
      <c r="E233" s="10">
        <v>4712.8145539999996</v>
      </c>
      <c r="F233" s="11">
        <f t="shared" si="34"/>
        <v>3.8520788429320496E-2</v>
      </c>
      <c r="G233" s="11">
        <f t="shared" si="35"/>
        <v>3.3958137847190407E-2</v>
      </c>
      <c r="H233" s="15"/>
    </row>
    <row r="234" spans="1:8" x14ac:dyDescent="0.2">
      <c r="A234" s="5">
        <v>43191</v>
      </c>
      <c r="B234" s="10">
        <v>132571.9855332</v>
      </c>
      <c r="C234" s="10">
        <v>138842.96900000001</v>
      </c>
      <c r="D234" s="10">
        <v>5256.4013430000005</v>
      </c>
      <c r="E234" s="10">
        <v>4698.6459000000004</v>
      </c>
      <c r="F234" s="11">
        <f t="shared" si="34"/>
        <v>3.7858606603262714E-2</v>
      </c>
      <c r="G234" s="11">
        <f t="shared" si="35"/>
        <v>3.3841439244935767E-2</v>
      </c>
      <c r="H234" s="15"/>
    </row>
    <row r="235" spans="1:8" x14ac:dyDescent="0.2">
      <c r="A235" s="5">
        <v>43221</v>
      </c>
      <c r="B235" s="10">
        <v>137981.15324280001</v>
      </c>
      <c r="C235" s="10">
        <v>144226.20300000001</v>
      </c>
      <c r="D235" s="10">
        <v>5425.0441979999996</v>
      </c>
      <c r="E235" s="10">
        <v>4801.5205820000001</v>
      </c>
      <c r="F235" s="11">
        <f t="shared" si="34"/>
        <v>3.7614830628245818E-2</v>
      </c>
      <c r="G235" s="11">
        <f t="shared" si="35"/>
        <v>3.3291596687184503E-2</v>
      </c>
      <c r="H235" s="15"/>
    </row>
    <row r="236" spans="1:8" x14ac:dyDescent="0.2">
      <c r="A236" s="5">
        <v>43252</v>
      </c>
      <c r="B236" s="10">
        <v>128786.448726</v>
      </c>
      <c r="C236" s="10">
        <v>131883.80900000001</v>
      </c>
      <c r="D236" s="10">
        <v>4875.1032640000003</v>
      </c>
      <c r="E236" s="10">
        <v>4409.7797540000001</v>
      </c>
      <c r="F236" s="11">
        <f t="shared" ref="F236:F241" si="36">D236/C236</f>
        <v>3.6965138487924626E-2</v>
      </c>
      <c r="G236" s="11">
        <f t="shared" ref="G236:G241" si="37">E236/C236</f>
        <v>3.34368546634864E-2</v>
      </c>
      <c r="H236" s="15"/>
    </row>
    <row r="237" spans="1:8" x14ac:dyDescent="0.2">
      <c r="A237" s="5">
        <v>43282</v>
      </c>
      <c r="B237" s="10">
        <v>126841.7326608</v>
      </c>
      <c r="C237" s="10">
        <v>134576.489</v>
      </c>
      <c r="D237" s="10">
        <v>4990.4720310000002</v>
      </c>
      <c r="E237" s="10">
        <v>4507.0980449999997</v>
      </c>
      <c r="F237" s="11">
        <f t="shared" si="36"/>
        <v>3.708279260428618E-2</v>
      </c>
      <c r="G237" s="11">
        <f t="shared" si="37"/>
        <v>3.3490976607362673E-2</v>
      </c>
      <c r="H237" s="15"/>
    </row>
    <row r="238" spans="1:8" x14ac:dyDescent="0.2">
      <c r="A238" s="5">
        <v>43313</v>
      </c>
      <c r="B238" s="10">
        <v>120901.068918</v>
      </c>
      <c r="C238" s="10">
        <v>128677.533</v>
      </c>
      <c r="D238" s="10">
        <v>4782.2844109999996</v>
      </c>
      <c r="E238" s="10">
        <v>4340.1482340000002</v>
      </c>
      <c r="F238" s="11">
        <f t="shared" si="36"/>
        <v>3.7164874858146367E-2</v>
      </c>
      <c r="G238" s="11">
        <f t="shared" si="37"/>
        <v>3.3728873508944254E-2</v>
      </c>
      <c r="H238" s="15"/>
    </row>
    <row r="239" spans="1:8" x14ac:dyDescent="0.2">
      <c r="A239" s="5">
        <v>43344</v>
      </c>
      <c r="B239" s="10">
        <v>114868.2247236</v>
      </c>
      <c r="C239" s="10">
        <v>120784.13</v>
      </c>
      <c r="D239" s="10">
        <v>4569.9136189999999</v>
      </c>
      <c r="E239" s="10">
        <v>4126.4359729999996</v>
      </c>
      <c r="F239" s="11">
        <f t="shared" si="36"/>
        <v>3.7835381345214802E-2</v>
      </c>
      <c r="G239" s="11">
        <f t="shared" si="37"/>
        <v>3.4163726418363072E-2</v>
      </c>
      <c r="H239" s="15"/>
    </row>
    <row r="240" spans="1:8" x14ac:dyDescent="0.2">
      <c r="A240" s="5">
        <v>43374</v>
      </c>
      <c r="B240" s="10">
        <v>121277.8036692</v>
      </c>
      <c r="C240" s="10">
        <v>123106.91</v>
      </c>
      <c r="D240" s="10">
        <v>4742.2989939999998</v>
      </c>
      <c r="E240" s="10">
        <v>4248.4838650000002</v>
      </c>
      <c r="F240" s="11">
        <f t="shared" si="36"/>
        <v>3.8521793731968415E-2</v>
      </c>
      <c r="G240" s="11">
        <f t="shared" si="37"/>
        <v>3.4510523129855183E-2</v>
      </c>
      <c r="H240" s="15"/>
    </row>
    <row r="241" spans="1:8" x14ac:dyDescent="0.2">
      <c r="A241" s="5">
        <v>43405</v>
      </c>
      <c r="B241" s="10">
        <v>121500.081684</v>
      </c>
      <c r="C241" s="10">
        <v>117640.508</v>
      </c>
      <c r="D241" s="10">
        <v>4552.3231569999998</v>
      </c>
      <c r="E241" s="10">
        <v>4116.8410430000004</v>
      </c>
      <c r="F241" s="11">
        <f t="shared" si="36"/>
        <v>3.8696901555372407E-2</v>
      </c>
      <c r="G241" s="11">
        <f t="shared" si="37"/>
        <v>3.499509746251691E-2</v>
      </c>
      <c r="H241" s="15"/>
    </row>
    <row r="242" spans="1:8" x14ac:dyDescent="0.2">
      <c r="A242" s="5">
        <v>43435</v>
      </c>
      <c r="B242" s="10">
        <v>131337.88595639999</v>
      </c>
      <c r="C242" s="10">
        <v>121156.68399999999</v>
      </c>
      <c r="D242" s="10">
        <v>4740.6303799999996</v>
      </c>
      <c r="E242" s="10">
        <v>4273.3612659999999</v>
      </c>
      <c r="F242" s="11">
        <f t="shared" ref="F242:F248" si="38">D242/C242</f>
        <v>3.9128096143667981E-2</v>
      </c>
      <c r="G242" s="11">
        <f t="shared" ref="G242:G248" si="39">E242/C242</f>
        <v>3.527136204883257E-2</v>
      </c>
      <c r="H242" s="15"/>
    </row>
    <row r="243" spans="1:8" x14ac:dyDescent="0.2">
      <c r="A243" s="5">
        <v>43466</v>
      </c>
      <c r="B243" s="10">
        <v>129601.62510580001</v>
      </c>
      <c r="C243" s="10">
        <v>121960.03599999999</v>
      </c>
      <c r="D243" s="10">
        <v>4802.5414769999998</v>
      </c>
      <c r="E243" s="10">
        <v>4283.3953380000003</v>
      </c>
      <c r="F243" s="11">
        <f t="shared" si="38"/>
        <v>3.9377993271500836E-2</v>
      </c>
      <c r="G243" s="11">
        <f t="shared" si="39"/>
        <v>3.5121302669999216E-2</v>
      </c>
      <c r="H243" s="15"/>
    </row>
    <row r="244" spans="1:8" x14ac:dyDescent="0.2">
      <c r="A244" s="5">
        <v>43497</v>
      </c>
      <c r="B244" s="10">
        <v>118639.10012459999</v>
      </c>
      <c r="C244" s="10">
        <v>114489.838</v>
      </c>
      <c r="D244" s="10">
        <v>4455.8712320000004</v>
      </c>
      <c r="E244" s="10">
        <v>4001.6621479999999</v>
      </c>
      <c r="F244" s="11">
        <f t="shared" si="38"/>
        <v>3.8919360092028434E-2</v>
      </c>
      <c r="G244" s="11">
        <f t="shared" si="39"/>
        <v>3.4952116431503727E-2</v>
      </c>
      <c r="H244" s="15"/>
    </row>
    <row r="245" spans="1:8" x14ac:dyDescent="0.2">
      <c r="A245" s="5">
        <v>43525</v>
      </c>
      <c r="B245" s="10">
        <v>135984.832551</v>
      </c>
      <c r="C245" s="10">
        <v>131239.93299999999</v>
      </c>
      <c r="D245" s="10">
        <v>5061.5701140000001</v>
      </c>
      <c r="E245" s="10">
        <v>4521.994882</v>
      </c>
      <c r="F245" s="11">
        <f t="shared" si="38"/>
        <v>3.8567301874498826E-2</v>
      </c>
      <c r="G245" s="11">
        <f t="shared" si="39"/>
        <v>3.4455937142241606E-2</v>
      </c>
    </row>
    <row r="246" spans="1:8" x14ac:dyDescent="0.2">
      <c r="A246" s="5">
        <v>43556</v>
      </c>
      <c r="B246" s="10">
        <v>132713.69841340001</v>
      </c>
      <c r="C246" s="10">
        <v>131222.696</v>
      </c>
      <c r="D246" s="10">
        <v>4893.020665</v>
      </c>
      <c r="E246" s="10">
        <v>4491.531379</v>
      </c>
      <c r="F246" s="11">
        <f t="shared" si="38"/>
        <v>3.7287914470222436E-2</v>
      </c>
      <c r="G246" s="11">
        <f t="shared" si="39"/>
        <v>3.4228311991090325E-2</v>
      </c>
    </row>
    <row r="247" spans="1:8" x14ac:dyDescent="0.2">
      <c r="A247" s="5">
        <v>43586</v>
      </c>
      <c r="B247" s="10">
        <v>138131.8079176</v>
      </c>
      <c r="C247" s="10">
        <v>139869.83100000001</v>
      </c>
      <c r="D247" s="10">
        <v>5191.0847970000004</v>
      </c>
      <c r="E247" s="10">
        <v>4709.2685799999999</v>
      </c>
      <c r="F247" s="11">
        <f t="shared" si="38"/>
        <v>3.71136846301044E-2</v>
      </c>
      <c r="G247" s="11">
        <f t="shared" si="39"/>
        <v>3.366893737077583E-2</v>
      </c>
    </row>
    <row r="248" spans="1:8" x14ac:dyDescent="0.2">
      <c r="A248" s="5">
        <v>43617</v>
      </c>
      <c r="B248" s="10">
        <v>128928.3337442</v>
      </c>
      <c r="C248" s="10">
        <v>129842.42200000001</v>
      </c>
      <c r="D248" s="10">
        <v>4840.8131450000001</v>
      </c>
      <c r="E248" s="10">
        <v>4324.2567129999998</v>
      </c>
      <c r="F248" s="11">
        <f t="shared" si="38"/>
        <v>3.7282215399524817E-2</v>
      </c>
      <c r="G248" s="11">
        <f t="shared" si="39"/>
        <v>3.3303882093326936E-2</v>
      </c>
    </row>
    <row r="249" spans="1:8" x14ac:dyDescent="0.2">
      <c r="A249" s="5">
        <v>43647</v>
      </c>
      <c r="B249" s="10">
        <v>126983.0664826</v>
      </c>
      <c r="C249" s="10">
        <v>129522.075</v>
      </c>
      <c r="D249" s="10">
        <v>4801.7371389999998</v>
      </c>
      <c r="E249" s="10">
        <v>4319.023048</v>
      </c>
      <c r="F249" s="11">
        <f t="shared" ref="F249:F254" si="40">D249/C249</f>
        <v>3.7072731725460696E-2</v>
      </c>
      <c r="G249" s="11">
        <f t="shared" ref="G249:G254" si="41">E249/C249</f>
        <v>3.3345845084708531E-2</v>
      </c>
    </row>
    <row r="250" spans="1:8" x14ac:dyDescent="0.2">
      <c r="A250" s="5">
        <v>43678</v>
      </c>
      <c r="B250" s="10">
        <v>121040.3685232</v>
      </c>
      <c r="C250" s="10">
        <v>121834.97100000001</v>
      </c>
      <c r="D250" s="10">
        <v>4619.415962</v>
      </c>
      <c r="E250" s="10">
        <v>4101.2924549999998</v>
      </c>
      <c r="F250" s="11">
        <f t="shared" si="40"/>
        <v>3.7915353236305196E-2</v>
      </c>
      <c r="G250" s="11">
        <f t="shared" si="41"/>
        <v>3.366268667638949E-2</v>
      </c>
    </row>
    <row r="251" spans="1:8" x14ac:dyDescent="0.2">
      <c r="A251" s="5">
        <v>43709</v>
      </c>
      <c r="B251" s="10">
        <v>115003.278905</v>
      </c>
      <c r="C251" s="10">
        <v>115759.754</v>
      </c>
      <c r="D251" s="10">
        <v>4451.5182210000003</v>
      </c>
      <c r="E251" s="10">
        <v>3966.2954960000002</v>
      </c>
      <c r="F251" s="11">
        <f t="shared" si="40"/>
        <v>3.8454800284043453E-2</v>
      </c>
      <c r="G251" s="11">
        <f t="shared" si="41"/>
        <v>3.4263164519164405E-2</v>
      </c>
    </row>
    <row r="252" spans="1:8" x14ac:dyDescent="0.2">
      <c r="A252" s="5">
        <v>43739</v>
      </c>
      <c r="B252" s="10">
        <v>121417.0946152</v>
      </c>
      <c r="C252" s="10">
        <v>125235.09299999999</v>
      </c>
      <c r="D252" s="10">
        <v>4890.576411</v>
      </c>
      <c r="E252" s="10">
        <v>4352.9501200000004</v>
      </c>
      <c r="F252" s="11">
        <f t="shared" si="40"/>
        <v>3.905116604177393E-2</v>
      </c>
      <c r="G252" s="11">
        <f t="shared" si="41"/>
        <v>3.4758229628176193E-2</v>
      </c>
    </row>
    <row r="253" spans="1:8" x14ac:dyDescent="0.2">
      <c r="A253" s="5">
        <v>43770</v>
      </c>
      <c r="B253" s="10">
        <v>121633.91933400001</v>
      </c>
      <c r="C253" s="10">
        <v>114491.876</v>
      </c>
      <c r="D253" s="10">
        <v>4441.7418070000003</v>
      </c>
      <c r="E253" s="10">
        <v>4016.5860250000001</v>
      </c>
      <c r="F253" s="11">
        <f t="shared" si="40"/>
        <v>3.8795257464381144E-2</v>
      </c>
      <c r="G253" s="11">
        <f t="shared" si="41"/>
        <v>3.5081843055833936E-2</v>
      </c>
    </row>
    <row r="254" spans="1:8" x14ac:dyDescent="0.2">
      <c r="A254" s="5">
        <v>43800</v>
      </c>
      <c r="B254" s="10">
        <v>131478.35028340001</v>
      </c>
      <c r="C254" s="10">
        <v>124810.96400000001</v>
      </c>
      <c r="D254" s="10">
        <v>4947.0035310000003</v>
      </c>
      <c r="E254" s="10">
        <v>4402.785656</v>
      </c>
      <c r="F254" s="11">
        <f t="shared" si="40"/>
        <v>3.9635969248663125E-2</v>
      </c>
      <c r="G254" s="11">
        <f t="shared" si="41"/>
        <v>3.527563216321284E-2</v>
      </c>
    </row>
    <row r="255" spans="1:8" x14ac:dyDescent="0.2">
      <c r="A255" s="5">
        <v>43831</v>
      </c>
      <c r="B255" s="87">
        <v>127387.9682754</v>
      </c>
      <c r="C255" s="87">
        <v>122681.821</v>
      </c>
      <c r="D255" s="87">
        <v>4935.4721319999999</v>
      </c>
      <c r="E255" s="87">
        <v>4340.7443970000004</v>
      </c>
      <c r="F255" s="11">
        <f t="shared" ref="F255:F260" si="42">D255/C255</f>
        <v>4.0229857135883236E-2</v>
      </c>
      <c r="G255" s="11">
        <f t="shared" ref="G255:G260" si="43">E255/C255</f>
        <v>3.5382132100892118E-2</v>
      </c>
    </row>
    <row r="256" spans="1:8" x14ac:dyDescent="0.2">
      <c r="A256" s="5">
        <v>43862</v>
      </c>
      <c r="B256" s="87">
        <v>116605.90059989999</v>
      </c>
      <c r="C256" s="87">
        <v>116271.469</v>
      </c>
      <c r="D256" s="87">
        <v>4651.5505709999998</v>
      </c>
      <c r="E256" s="87">
        <v>4083.1645549999998</v>
      </c>
      <c r="F256" s="11">
        <f t="shared" si="42"/>
        <v>4.0005949963528888E-2</v>
      </c>
      <c r="G256" s="11">
        <f t="shared" si="43"/>
        <v>3.511751068527396E-2</v>
      </c>
    </row>
    <row r="257" spans="1:10" x14ac:dyDescent="0.2">
      <c r="A257" s="5">
        <v>43891</v>
      </c>
      <c r="B257" s="87">
        <v>133659.00039569999</v>
      </c>
      <c r="C257" s="87">
        <v>133910.671</v>
      </c>
      <c r="D257" s="87">
        <v>5181.7744620000003</v>
      </c>
      <c r="E257" s="87">
        <v>4604.0079699999997</v>
      </c>
      <c r="F257" s="11">
        <f t="shared" si="42"/>
        <v>3.8695754590013218E-2</v>
      </c>
      <c r="G257" s="11">
        <f t="shared" si="43"/>
        <v>3.4381188113081738E-2</v>
      </c>
    </row>
    <row r="258" spans="1:10" x14ac:dyDescent="0.2">
      <c r="A258" s="5">
        <v>43922</v>
      </c>
      <c r="B258" s="87">
        <v>130454.83028520001</v>
      </c>
      <c r="C258" s="87">
        <v>130668.557</v>
      </c>
      <c r="D258" s="87">
        <v>4958.1224130000001</v>
      </c>
      <c r="E258" s="87">
        <v>4439.3442450000002</v>
      </c>
      <c r="F258" s="11">
        <f t="shared" si="42"/>
        <v>3.7944265451710771E-2</v>
      </c>
      <c r="G258" s="11">
        <f t="shared" si="43"/>
        <v>3.3974081806076729E-2</v>
      </c>
    </row>
    <row r="259" spans="1:10" x14ac:dyDescent="0.2">
      <c r="A259" s="5">
        <v>43952</v>
      </c>
      <c r="B259" s="87">
        <v>135797.51766330001</v>
      </c>
      <c r="C259" s="87">
        <v>137962.9</v>
      </c>
      <c r="D259" s="87">
        <v>5210.4021849999999</v>
      </c>
      <c r="E259" s="87">
        <v>4620.3512989999999</v>
      </c>
      <c r="F259" s="11">
        <f t="shared" si="42"/>
        <v>3.7766690791509891E-2</v>
      </c>
      <c r="G259" s="11">
        <f t="shared" si="43"/>
        <v>3.3489809934409906E-2</v>
      </c>
    </row>
    <row r="260" spans="1:10" x14ac:dyDescent="0.2">
      <c r="A260" s="5">
        <v>43983</v>
      </c>
      <c r="B260" s="87">
        <v>126756.32223600001</v>
      </c>
      <c r="C260" s="87">
        <v>137837.21599999999</v>
      </c>
      <c r="D260" s="87">
        <v>5218.3105269999996</v>
      </c>
      <c r="E260" s="87">
        <v>4575.4767659999998</v>
      </c>
      <c r="F260" s="11">
        <f t="shared" si="42"/>
        <v>3.7858502068120706E-2</v>
      </c>
      <c r="G260" s="11">
        <f t="shared" si="43"/>
        <v>3.3194785115218811E-2</v>
      </c>
    </row>
    <row r="261" spans="1:10" x14ac:dyDescent="0.2">
      <c r="A261" s="5">
        <v>44013</v>
      </c>
      <c r="B261" s="87">
        <v>124852.28568630001</v>
      </c>
      <c r="C261" s="87">
        <v>134200.84899999999</v>
      </c>
      <c r="D261" s="87">
        <v>5092.733827</v>
      </c>
      <c r="E261" s="87">
        <v>4443.7584150000002</v>
      </c>
      <c r="F261" s="11">
        <f t="shared" ref="F261:F266" si="44">D261/C261</f>
        <v>3.7948596189581484E-2</v>
      </c>
      <c r="G261" s="11">
        <f t="shared" ref="G261:G266" si="45">E261/C261</f>
        <v>3.3112744428315806E-2</v>
      </c>
    </row>
    <row r="262" spans="1:10" x14ac:dyDescent="0.2">
      <c r="A262" s="5">
        <v>44044</v>
      </c>
      <c r="B262" s="87">
        <v>119033.68111049999</v>
      </c>
      <c r="C262" s="87">
        <v>127766.06600000001</v>
      </c>
      <c r="D262" s="87">
        <v>4853.5533050000004</v>
      </c>
      <c r="E262" s="87">
        <v>4286.5075509999997</v>
      </c>
      <c r="F262" s="11">
        <f t="shared" si="44"/>
        <v>3.7987812076799798E-2</v>
      </c>
      <c r="G262" s="11">
        <f t="shared" si="45"/>
        <v>3.3549655907852714E-2</v>
      </c>
    </row>
    <row r="263" spans="1:10" x14ac:dyDescent="0.2">
      <c r="A263" s="5">
        <v>44075</v>
      </c>
      <c r="B263" s="87">
        <v>113111.0600946</v>
      </c>
      <c r="C263" s="87">
        <v>115089.614</v>
      </c>
      <c r="D263" s="87">
        <v>4521.9233620000005</v>
      </c>
      <c r="E263" s="87">
        <v>3948.2156920000002</v>
      </c>
      <c r="F263" s="11">
        <f t="shared" si="44"/>
        <v>3.9290455540149788E-2</v>
      </c>
      <c r="G263" s="11">
        <f t="shared" si="45"/>
        <v>3.4305577669241291E-2</v>
      </c>
    </row>
    <row r="264" spans="1:10" x14ac:dyDescent="0.2">
      <c r="A264" s="5">
        <v>44105</v>
      </c>
      <c r="B264" s="87">
        <v>119401.80816869999</v>
      </c>
      <c r="C264" s="87">
        <v>121708.166</v>
      </c>
      <c r="D264" s="87">
        <v>4843.3472389999997</v>
      </c>
      <c r="E264" s="87">
        <v>4247.3852880000004</v>
      </c>
      <c r="F264" s="11">
        <f t="shared" si="44"/>
        <v>3.9794759860238137E-2</v>
      </c>
      <c r="G264" s="11">
        <f t="shared" si="45"/>
        <v>3.4898112654166528E-2</v>
      </c>
      <c r="I264" s="15"/>
      <c r="J264" s="15"/>
    </row>
    <row r="265" spans="1:10" x14ac:dyDescent="0.2">
      <c r="A265" s="5">
        <v>44136</v>
      </c>
      <c r="B265" s="87">
        <v>119584.68842400001</v>
      </c>
      <c r="C265" s="87">
        <v>120435.548</v>
      </c>
      <c r="D265" s="87">
        <v>4823.7680090000003</v>
      </c>
      <c r="E265" s="87">
        <v>4249.0635590000002</v>
      </c>
      <c r="F265" s="11">
        <f t="shared" si="44"/>
        <v>4.0052692822886482E-2</v>
      </c>
      <c r="G265" s="11">
        <f t="shared" si="45"/>
        <v>3.5280808943552115E-2</v>
      </c>
    </row>
    <row r="266" spans="1:10" ht="12.75" customHeight="1" x14ac:dyDescent="0.2">
      <c r="A266" s="5">
        <v>44166</v>
      </c>
      <c r="B266" s="87">
        <v>129240.8840604</v>
      </c>
      <c r="C266" s="87">
        <v>122448.00900000001</v>
      </c>
      <c r="D266" s="87">
        <v>4929.4038289999999</v>
      </c>
      <c r="E266" s="87">
        <v>4377.1355210000002</v>
      </c>
      <c r="F266" s="11">
        <f t="shared" si="44"/>
        <v>4.025711703487151E-2</v>
      </c>
      <c r="G266" s="11">
        <f t="shared" si="45"/>
        <v>3.574689010255773E-2</v>
      </c>
    </row>
    <row r="267" spans="1:10" ht="12.75" customHeight="1" x14ac:dyDescent="0.2">
      <c r="A267" s="5">
        <v>44197</v>
      </c>
      <c r="B267" s="87">
        <v>127627.42671109999</v>
      </c>
      <c r="C267" s="87">
        <v>122755.7</v>
      </c>
      <c r="D267" s="87">
        <v>4965.3779629999999</v>
      </c>
      <c r="E267" s="87">
        <v>4372.6316569999999</v>
      </c>
      <c r="F267" s="11">
        <f t="shared" ref="F267:F273" si="46">D267/C267</f>
        <v>4.0449266005570417E-2</v>
      </c>
      <c r="G267" s="11">
        <f t="shared" ref="G267:G273" si="47">E267/C267</f>
        <v>3.5620599752190736E-2</v>
      </c>
      <c r="H267" s="36"/>
    </row>
    <row r="268" spans="1:10" x14ac:dyDescent="0.2">
      <c r="A268" s="5">
        <v>44228</v>
      </c>
      <c r="B268" s="87">
        <v>116824.0558671</v>
      </c>
      <c r="C268" s="87">
        <v>115041.429</v>
      </c>
      <c r="D268" s="87">
        <v>4644.9430670000002</v>
      </c>
      <c r="E268" s="87">
        <v>4089.2137640000001</v>
      </c>
      <c r="F268" s="11">
        <f t="shared" si="46"/>
        <v>4.0376263641509529E-2</v>
      </c>
      <c r="G268" s="11">
        <f t="shared" si="47"/>
        <v>3.5545575185788068E-2</v>
      </c>
      <c r="H268" s="36"/>
    </row>
    <row r="269" spans="1:10" x14ac:dyDescent="0.2">
      <c r="A269" s="5">
        <v>44256</v>
      </c>
      <c r="B269" s="87">
        <v>133909.76674230001</v>
      </c>
      <c r="C269" s="87">
        <v>131102.61600000001</v>
      </c>
      <c r="D269" s="87">
        <v>5252.1704829999999</v>
      </c>
      <c r="E269" s="87">
        <v>4596.1352159999997</v>
      </c>
      <c r="F269" s="11">
        <f t="shared" si="46"/>
        <v>4.0061523127806996E-2</v>
      </c>
      <c r="G269" s="11">
        <f t="shared" si="47"/>
        <v>3.50575400875296E-2</v>
      </c>
      <c r="H269" s="36"/>
    </row>
    <row r="270" spans="1:10" x14ac:dyDescent="0.2">
      <c r="A270" s="5">
        <v>44287</v>
      </c>
      <c r="B270" s="87">
        <v>130701.2656193</v>
      </c>
      <c r="C270" s="87">
        <v>134097.09299999999</v>
      </c>
      <c r="D270" s="87">
        <v>5287.149633</v>
      </c>
      <c r="E270" s="87">
        <v>4674.880161</v>
      </c>
      <c r="F270" s="11">
        <f t="shared" si="46"/>
        <v>3.9427772181459597E-2</v>
      </c>
      <c r="G270" s="11">
        <f t="shared" si="47"/>
        <v>3.4861905328551754E-2</v>
      </c>
      <c r="H270" s="36"/>
    </row>
    <row r="271" spans="1:10" x14ac:dyDescent="0.2">
      <c r="A271" s="5">
        <v>44317</v>
      </c>
      <c r="B271" s="87">
        <v>136056.60793219999</v>
      </c>
      <c r="C271" s="87">
        <v>142811.04199999999</v>
      </c>
      <c r="D271" s="87">
        <v>5495.1088829999999</v>
      </c>
      <c r="E271" s="87">
        <v>4908.5784400000002</v>
      </c>
      <c r="F271" s="11">
        <f t="shared" si="46"/>
        <v>3.8478179320335752E-2</v>
      </c>
      <c r="G271" s="11">
        <f t="shared" si="47"/>
        <v>3.4371140853380236E-2</v>
      </c>
      <c r="H271" s="36"/>
    </row>
    <row r="272" spans="1:10" x14ac:dyDescent="0.2">
      <c r="A272" s="5">
        <v>44348</v>
      </c>
      <c r="B272" s="87">
        <v>126999.19208350001</v>
      </c>
      <c r="C272" s="87">
        <v>138371.82999999999</v>
      </c>
      <c r="D272" s="87">
        <v>5330.0550510000003</v>
      </c>
      <c r="E272" s="87">
        <v>4752.6261290000002</v>
      </c>
      <c r="F272" s="11">
        <f t="shared" si="46"/>
        <v>3.8519798798642764E-2</v>
      </c>
      <c r="G272" s="11">
        <f t="shared" si="47"/>
        <v>3.4346775127567515E-2</v>
      </c>
      <c r="H272" s="36"/>
    </row>
    <row r="273" spans="1:12" x14ac:dyDescent="0.2">
      <c r="A273" s="5">
        <v>44378</v>
      </c>
      <c r="B273" s="87">
        <v>125092.7975417</v>
      </c>
      <c r="C273" s="87">
        <v>130420.45699999999</v>
      </c>
      <c r="D273" s="87">
        <v>5025.5049650000001</v>
      </c>
      <c r="E273" s="87">
        <v>4434.3429880000003</v>
      </c>
      <c r="F273" s="11">
        <f t="shared" si="46"/>
        <v>3.8533103476243766E-2</v>
      </c>
      <c r="G273" s="11">
        <f t="shared" si="47"/>
        <v>3.4000363823291926E-2</v>
      </c>
      <c r="H273" s="36"/>
      <c r="I273" s="80"/>
      <c r="J273" s="15"/>
      <c r="K273" s="15"/>
    </row>
    <row r="274" spans="1:12" x14ac:dyDescent="0.2">
      <c r="A274" s="5">
        <v>44409</v>
      </c>
      <c r="B274" s="87">
        <v>119266.701479</v>
      </c>
      <c r="C274" s="87">
        <v>128374.336</v>
      </c>
      <c r="D274" s="87">
        <v>4974.6578589999999</v>
      </c>
      <c r="E274" s="87">
        <v>4400.3801899999999</v>
      </c>
      <c r="F274" s="11">
        <f t="shared" ref="F274:F279" si="48">D274/C274</f>
        <v>3.87511866779977E-2</v>
      </c>
      <c r="G274" s="11">
        <f t="shared" ref="G274:G279" si="49">E274/C274</f>
        <v>3.4277725027531986E-2</v>
      </c>
      <c r="H274" s="36"/>
      <c r="I274" s="80"/>
      <c r="J274" s="15"/>
      <c r="K274" s="15"/>
      <c r="L274" s="80"/>
    </row>
    <row r="275" spans="1:12" x14ac:dyDescent="0.2">
      <c r="A275" s="5">
        <v>44440</v>
      </c>
      <c r="B275" s="87">
        <v>113334.6792019</v>
      </c>
      <c r="C275" s="87">
        <v>122339.173</v>
      </c>
      <c r="D275" s="87">
        <v>4811.7600409999995</v>
      </c>
      <c r="E275" s="87">
        <v>4246.7438220000004</v>
      </c>
      <c r="F275" s="11">
        <f t="shared" si="48"/>
        <v>3.9331310838597866E-2</v>
      </c>
      <c r="G275" s="11">
        <f t="shared" si="49"/>
        <v>3.4712870112339249E-2</v>
      </c>
      <c r="H275" s="36"/>
      <c r="I275" s="80"/>
      <c r="J275" s="15"/>
      <c r="K275" s="15"/>
    </row>
    <row r="276" spans="1:12" x14ac:dyDescent="0.2">
      <c r="A276" s="5">
        <v>44470</v>
      </c>
      <c r="B276" s="87">
        <v>119635.1903438</v>
      </c>
      <c r="C276" s="87">
        <v>125599.09600000001</v>
      </c>
      <c r="D276" s="87">
        <v>5050.8853250000002</v>
      </c>
      <c r="E276" s="87">
        <v>4398.8281720000004</v>
      </c>
      <c r="F276" s="11">
        <f t="shared" si="48"/>
        <v>4.0214344576174336E-2</v>
      </c>
      <c r="G276" s="11">
        <f t="shared" si="49"/>
        <v>3.5022769367703092E-2</v>
      </c>
      <c r="H276" s="36"/>
      <c r="I276" s="80"/>
      <c r="J276" s="15"/>
      <c r="K276" s="15"/>
    </row>
    <row r="277" spans="1:12" x14ac:dyDescent="0.2">
      <c r="A277" s="5">
        <v>44501</v>
      </c>
      <c r="B277" s="87">
        <v>119813.801001</v>
      </c>
      <c r="C277" s="87">
        <v>122967.82799999999</v>
      </c>
      <c r="D277" s="87">
        <v>4950.491583</v>
      </c>
      <c r="E277" s="87">
        <v>4335.5451519999997</v>
      </c>
      <c r="F277" s="11">
        <f t="shared" si="48"/>
        <v>4.0258429082767895E-2</v>
      </c>
      <c r="G277" s="11">
        <f t="shared" si="49"/>
        <v>3.5257556569999758E-2</v>
      </c>
      <c r="H277" s="36"/>
      <c r="I277" s="80"/>
      <c r="J277" s="15"/>
      <c r="K277" s="15"/>
    </row>
    <row r="278" spans="1:12" x14ac:dyDescent="0.2">
      <c r="A278" s="5">
        <v>44531</v>
      </c>
      <c r="B278" s="87">
        <v>129485.08347709999</v>
      </c>
      <c r="C278" s="87">
        <v>126532.82799999999</v>
      </c>
      <c r="D278" s="87">
        <v>5083.5238909999998</v>
      </c>
      <c r="E278" s="87">
        <v>4468.2820730000003</v>
      </c>
      <c r="F278" s="11">
        <f t="shared" si="48"/>
        <v>4.0175533664670797E-2</v>
      </c>
      <c r="G278" s="11">
        <f t="shared" si="49"/>
        <v>3.5313223798333189E-2</v>
      </c>
      <c r="H278" s="36"/>
      <c r="I278" s="80"/>
      <c r="J278" s="15"/>
      <c r="K278" s="15"/>
    </row>
    <row r="279" spans="1:12" x14ac:dyDescent="0.2">
      <c r="A279" s="5">
        <v>44562</v>
      </c>
      <c r="B279" s="87">
        <v>127992.5752547</v>
      </c>
      <c r="C279" s="87">
        <v>126863.25900000001</v>
      </c>
      <c r="D279" s="87">
        <v>5141.4737889999997</v>
      </c>
      <c r="E279" s="87">
        <v>4504.688572</v>
      </c>
      <c r="F279" s="11">
        <f t="shared" si="48"/>
        <v>4.0527681769549996E-2</v>
      </c>
      <c r="G279" s="11">
        <f t="shared" si="49"/>
        <v>3.550822048486079E-2</v>
      </c>
      <c r="H279" s="36"/>
      <c r="I279" s="80"/>
      <c r="J279" s="15"/>
      <c r="K279" s="15"/>
    </row>
    <row r="280" spans="1:12" x14ac:dyDescent="0.2">
      <c r="A280" s="5">
        <v>44593</v>
      </c>
      <c r="B280" s="87">
        <v>117153.7547895</v>
      </c>
      <c r="C280" s="87">
        <v>117671.383</v>
      </c>
      <c r="D280" s="87">
        <v>4756.9655169999996</v>
      </c>
      <c r="E280" s="87">
        <v>4172.5921280000002</v>
      </c>
      <c r="F280" s="11">
        <f t="shared" ref="F280:F292" si="50">D280/C280</f>
        <v>4.0425848627954002E-2</v>
      </c>
      <c r="G280" s="11">
        <f t="shared" ref="G280:G290" si="51">E280/C280</f>
        <v>3.545970159966591E-2</v>
      </c>
      <c r="H280" s="36"/>
      <c r="I280" s="80"/>
      <c r="J280" s="15"/>
      <c r="K280" s="15"/>
    </row>
    <row r="281" spans="1:12" x14ac:dyDescent="0.2">
      <c r="A281" s="5">
        <v>44621</v>
      </c>
      <c r="B281" s="87">
        <v>134290.78413270001</v>
      </c>
      <c r="C281" s="87">
        <v>136100.804</v>
      </c>
      <c r="D281" s="87">
        <v>5425.9917889999997</v>
      </c>
      <c r="E281" s="87">
        <v>4781.1208159999996</v>
      </c>
      <c r="F281" s="11">
        <f t="shared" si="50"/>
        <v>3.9867448461215552E-2</v>
      </c>
      <c r="G281" s="11">
        <f t="shared" si="51"/>
        <v>3.5129262101934386E-2</v>
      </c>
      <c r="H281" s="36"/>
      <c r="I281" s="80"/>
      <c r="J281" s="15"/>
      <c r="K281" s="15"/>
    </row>
    <row r="282" spans="1:12" x14ac:dyDescent="0.2">
      <c r="A282" s="5">
        <v>44652</v>
      </c>
      <c r="B282" s="87">
        <v>131080.5228941</v>
      </c>
      <c r="C282" s="87">
        <v>132772.24799999999</v>
      </c>
      <c r="D282" s="87">
        <v>5158.7157820000002</v>
      </c>
      <c r="E282" s="87">
        <v>4548.5930340000004</v>
      </c>
      <c r="F282" s="11">
        <f t="shared" si="50"/>
        <v>3.885387089326077E-2</v>
      </c>
      <c r="G282" s="11">
        <f t="shared" si="51"/>
        <v>3.4258612793842284E-2</v>
      </c>
      <c r="H282" s="36"/>
      <c r="I282" s="80"/>
      <c r="J282" s="15"/>
      <c r="K282" s="15"/>
    </row>
    <row r="283" spans="1:12" x14ac:dyDescent="0.2">
      <c r="A283" s="5">
        <v>44682</v>
      </c>
      <c r="B283" s="87">
        <v>136462.64054540001</v>
      </c>
      <c r="C283" s="87">
        <v>146678.97200000001</v>
      </c>
      <c r="D283" s="87">
        <v>5691.1781769999998</v>
      </c>
      <c r="E283" s="87">
        <v>4974.9468580000002</v>
      </c>
      <c r="F283" s="11">
        <f t="shared" si="50"/>
        <v>3.8800232230970365E-2</v>
      </c>
      <c r="G283" s="11">
        <f t="shared" si="51"/>
        <v>3.3917246556650259E-2</v>
      </c>
      <c r="H283" s="36"/>
      <c r="I283" s="80"/>
      <c r="J283" s="15"/>
      <c r="K283" s="15"/>
    </row>
    <row r="284" spans="1:12" x14ac:dyDescent="0.2">
      <c r="A284" s="5">
        <v>44713</v>
      </c>
      <c r="B284" s="87">
        <v>127382.70856870001</v>
      </c>
      <c r="C284" s="87">
        <v>134101.44099999999</v>
      </c>
      <c r="D284" s="87">
        <v>5169.5628740000002</v>
      </c>
      <c r="E284" s="87">
        <v>4509.5841570000002</v>
      </c>
      <c r="F284" s="11">
        <f t="shared" si="50"/>
        <v>3.8549644473991895E-2</v>
      </c>
      <c r="G284" s="11">
        <f t="shared" si="51"/>
        <v>3.3628155845096402E-2</v>
      </c>
      <c r="H284" s="36"/>
      <c r="I284" s="80"/>
      <c r="J284" s="15"/>
      <c r="K284" s="15"/>
    </row>
    <row r="285" spans="1:12" x14ac:dyDescent="0.2">
      <c r="A285" s="5">
        <v>44743</v>
      </c>
      <c r="B285" s="87">
        <v>125476.2143609</v>
      </c>
      <c r="C285" s="87">
        <v>134297.508</v>
      </c>
      <c r="D285" s="87">
        <v>5201.5158270000002</v>
      </c>
      <c r="E285" s="87">
        <v>4518.5769819999996</v>
      </c>
      <c r="F285" s="11">
        <f t="shared" si="50"/>
        <v>3.8731290732513073E-2</v>
      </c>
      <c r="G285" s="11">
        <f t="shared" si="51"/>
        <v>3.3646022545705014E-2</v>
      </c>
      <c r="H285" s="36"/>
      <c r="I285" s="80"/>
      <c r="J285" s="15"/>
      <c r="K285" s="15"/>
    </row>
    <row r="286" spans="1:12" x14ac:dyDescent="0.2">
      <c r="A286" s="5">
        <v>44774</v>
      </c>
      <c r="B286" s="87">
        <v>119648.56045220001</v>
      </c>
      <c r="C286" s="87">
        <v>131155.58799999999</v>
      </c>
      <c r="D286" s="87">
        <v>5115.3771459999998</v>
      </c>
      <c r="E286" s="87">
        <v>4479.0720270000002</v>
      </c>
      <c r="F286" s="11">
        <f t="shared" si="50"/>
        <v>3.9002357612090463E-2</v>
      </c>
      <c r="G286" s="11">
        <f t="shared" si="51"/>
        <v>3.4150828762248397E-2</v>
      </c>
      <c r="H286" s="36"/>
      <c r="I286" s="80"/>
      <c r="J286" s="80"/>
    </row>
    <row r="287" spans="1:12" x14ac:dyDescent="0.2">
      <c r="A287" s="5">
        <v>44805</v>
      </c>
      <c r="B287" s="87">
        <v>113707.1603551</v>
      </c>
      <c r="C287" s="87">
        <v>123235.02800000001</v>
      </c>
      <c r="D287" s="87">
        <v>4900.671026</v>
      </c>
      <c r="E287" s="87">
        <v>4266.0132510000003</v>
      </c>
      <c r="F287" s="11">
        <f t="shared" si="50"/>
        <v>3.9766867468882305E-2</v>
      </c>
      <c r="G287" s="11">
        <f t="shared" si="51"/>
        <v>3.4616888722579751E-2</v>
      </c>
      <c r="H287" s="36"/>
      <c r="I287" s="80"/>
      <c r="J287" s="80"/>
    </row>
    <row r="288" spans="1:12" x14ac:dyDescent="0.2">
      <c r="A288" s="5">
        <v>44835</v>
      </c>
      <c r="B288" s="87">
        <v>120016.6557434</v>
      </c>
      <c r="C288" s="87">
        <v>127202.785</v>
      </c>
      <c r="D288" s="87">
        <v>5133.4968529999996</v>
      </c>
      <c r="E288" s="87">
        <v>4488.4538940000002</v>
      </c>
      <c r="F288" s="11">
        <f t="shared" si="50"/>
        <v>4.0356796063859758E-2</v>
      </c>
      <c r="G288" s="11">
        <f t="shared" si="51"/>
        <v>3.528581464627524E-2</v>
      </c>
      <c r="H288" s="36"/>
      <c r="I288" s="80"/>
      <c r="J288" s="80"/>
    </row>
    <row r="289" spans="1:9" ht="12.75" customHeight="1" x14ac:dyDescent="0.2">
      <c r="A289" s="5">
        <v>44866</v>
      </c>
      <c r="B289" s="87">
        <v>120175.54797299999</v>
      </c>
      <c r="C289" s="87">
        <v>120671.36</v>
      </c>
      <c r="D289" s="87">
        <v>4892.0181839999996</v>
      </c>
      <c r="E289" s="87">
        <v>4276.725015</v>
      </c>
      <c r="F289" s="11">
        <f t="shared" si="50"/>
        <v>4.054001035539833E-2</v>
      </c>
      <c r="G289" s="11">
        <f t="shared" si="51"/>
        <v>3.5441094017669143E-2</v>
      </c>
      <c r="I289" s="80"/>
    </row>
    <row r="290" spans="1:9" ht="12.75" customHeight="1" x14ac:dyDescent="0.2">
      <c r="A290" s="5">
        <v>44896</v>
      </c>
      <c r="B290" s="87">
        <v>129861.0629303</v>
      </c>
      <c r="C290" s="87">
        <v>123499.087</v>
      </c>
      <c r="D290" s="87">
        <v>5033.6906950000002</v>
      </c>
      <c r="E290" s="87">
        <v>4345.0971390000004</v>
      </c>
      <c r="F290" s="11">
        <f t="shared" si="50"/>
        <v>4.075893042836827E-2</v>
      </c>
      <c r="G290" s="11">
        <f t="shared" si="51"/>
        <v>3.5183232884952426E-2</v>
      </c>
      <c r="I290" s="80"/>
    </row>
    <row r="291" spans="1:9" ht="12.75" customHeight="1" x14ac:dyDescent="0.2">
      <c r="A291" s="5">
        <v>44927</v>
      </c>
      <c r="B291" s="87">
        <v>128515.36875559999</v>
      </c>
      <c r="C291" s="87">
        <v>127543.639</v>
      </c>
      <c r="D291" s="87">
        <v>5246.3459439999997</v>
      </c>
      <c r="E291" s="87">
        <v>4524.9315850000003</v>
      </c>
      <c r="F291" s="11">
        <f t="shared" si="50"/>
        <v>4.1133732619938808E-2</v>
      </c>
      <c r="G291" s="11">
        <f t="shared" ref="G291:G302" si="52">E291/C291</f>
        <v>3.5477516718807126E-2</v>
      </c>
      <c r="I291" s="80"/>
    </row>
    <row r="292" spans="1:9" ht="12.75" customHeight="1" x14ac:dyDescent="0.2">
      <c r="A292" s="5">
        <v>44958</v>
      </c>
      <c r="B292" s="87">
        <v>117633.35021049999</v>
      </c>
      <c r="C292" s="87">
        <v>117337.41800000001</v>
      </c>
      <c r="D292" s="87">
        <v>4816.5866880000003</v>
      </c>
      <c r="E292" s="87">
        <v>4162.0706110000001</v>
      </c>
      <c r="F292" s="11">
        <f t="shared" si="50"/>
        <v>4.1049025708065269E-2</v>
      </c>
      <c r="G292" s="11">
        <f t="shared" si="52"/>
        <v>3.5470957874665351E-2</v>
      </c>
      <c r="I292" s="80"/>
    </row>
    <row r="293" spans="1:9" ht="12.75" customHeight="1" x14ac:dyDescent="0.2">
      <c r="A293" s="5">
        <v>44986</v>
      </c>
      <c r="B293" s="87">
        <v>134839.80089109999</v>
      </c>
      <c r="C293" s="87">
        <v>136079.45699999999</v>
      </c>
      <c r="D293" s="87">
        <v>5469.7054470000003</v>
      </c>
      <c r="E293" s="87">
        <v>4714.3724860000002</v>
      </c>
      <c r="F293" s="11">
        <f t="shared" ref="F293:F302" si="53">D293/C293</f>
        <v>4.0194938806964821E-2</v>
      </c>
      <c r="G293" s="11">
        <f t="shared" si="52"/>
        <v>3.4644262917657001E-2</v>
      </c>
      <c r="I293" s="80"/>
    </row>
    <row r="294" spans="1:9" ht="12.75" customHeight="1" x14ac:dyDescent="0.2">
      <c r="A294" s="5">
        <v>45017</v>
      </c>
      <c r="B294" s="87">
        <v>131614.6726018</v>
      </c>
      <c r="C294" s="87">
        <v>133745.679</v>
      </c>
      <c r="D294" s="87">
        <v>5327.0211099999997</v>
      </c>
      <c r="E294" s="87">
        <v>4605.9706560000004</v>
      </c>
      <c r="F294" s="11">
        <f t="shared" si="53"/>
        <v>3.9829481967787531E-2</v>
      </c>
      <c r="G294" s="11">
        <f t="shared" si="52"/>
        <v>3.443827636480129E-2</v>
      </c>
      <c r="I294" s="80"/>
    </row>
    <row r="295" spans="1:9" ht="12.75" customHeight="1" x14ac:dyDescent="0.2">
      <c r="A295" s="5">
        <v>45047</v>
      </c>
      <c r="B295" s="87">
        <v>137016.06539169999</v>
      </c>
      <c r="C295" s="87">
        <v>145526.56599999999</v>
      </c>
      <c r="D295" s="87">
        <v>5718.592353</v>
      </c>
      <c r="E295" s="87">
        <v>4979.9146810000002</v>
      </c>
      <c r="F295" s="11">
        <f t="shared" si="53"/>
        <v>3.9295865422949654E-2</v>
      </c>
      <c r="G295" s="11">
        <f t="shared" si="52"/>
        <v>3.4219969713296203E-2</v>
      </c>
      <c r="I295" s="80"/>
    </row>
    <row r="296" spans="1:9" ht="12.75" customHeight="1" x14ac:dyDescent="0.2">
      <c r="A296" s="5">
        <v>45078</v>
      </c>
      <c r="B296" s="87">
        <v>127898.2424306</v>
      </c>
      <c r="C296" s="87">
        <v>137297.79199999999</v>
      </c>
      <c r="D296" s="87">
        <v>5346.5375629999999</v>
      </c>
      <c r="E296" s="87">
        <v>4649.023862</v>
      </c>
      <c r="F296" s="11">
        <f t="shared" si="53"/>
        <v>3.8941176584981065E-2</v>
      </c>
      <c r="G296" s="11">
        <f t="shared" si="52"/>
        <v>3.3860878563873778E-2</v>
      </c>
      <c r="I296" s="80"/>
    </row>
    <row r="297" spans="1:9" ht="12.75" customHeight="1" x14ac:dyDescent="0.2">
      <c r="A297" s="5">
        <v>45108</v>
      </c>
      <c r="B297" s="87">
        <v>125982.69479569999</v>
      </c>
      <c r="C297" s="87">
        <v>134457.416</v>
      </c>
      <c r="D297" s="87">
        <v>5218.7688410000001</v>
      </c>
      <c r="E297" s="87">
        <v>4498.4479769999998</v>
      </c>
      <c r="F297" s="11">
        <f t="shared" si="53"/>
        <v>3.8813544066621061E-2</v>
      </c>
      <c r="G297" s="11">
        <f t="shared" si="52"/>
        <v>3.3456302454897689E-2</v>
      </c>
      <c r="I297" s="80"/>
    </row>
    <row r="298" spans="1:9" ht="12.75" customHeight="1" x14ac:dyDescent="0.2">
      <c r="A298" s="5">
        <v>45139</v>
      </c>
      <c r="B298" s="87">
        <v>120127.6641261</v>
      </c>
      <c r="C298" s="87">
        <v>129878.351</v>
      </c>
      <c r="D298" s="87">
        <v>5041.1334649999999</v>
      </c>
      <c r="E298" s="87">
        <v>4404.6196550000004</v>
      </c>
      <c r="F298" s="11">
        <f t="shared" si="53"/>
        <v>3.8814270632370439E-2</v>
      </c>
      <c r="G298" s="11">
        <f t="shared" si="52"/>
        <v>3.3913424532160875E-2</v>
      </c>
      <c r="I298" s="80"/>
    </row>
    <row r="299" spans="1:9" ht="12.75" customHeight="1" x14ac:dyDescent="0.2">
      <c r="A299" s="5">
        <v>45170</v>
      </c>
      <c r="B299" s="87">
        <v>114160.20022680001</v>
      </c>
      <c r="C299" s="87">
        <v>122898.61199999999</v>
      </c>
      <c r="D299" s="87">
        <v>4839.23837</v>
      </c>
      <c r="E299" s="87">
        <v>4225.8264920000001</v>
      </c>
      <c r="F299" s="11">
        <f t="shared" si="53"/>
        <v>3.9375858614253516E-2</v>
      </c>
      <c r="G299" s="11">
        <f t="shared" si="52"/>
        <v>3.4384655963405023E-2</v>
      </c>
      <c r="I299" s="80"/>
    </row>
    <row r="300" spans="1:9" ht="12.75" customHeight="1" x14ac:dyDescent="0.2">
      <c r="A300" s="5">
        <v>45200</v>
      </c>
      <c r="B300" s="87">
        <v>120497.6053027</v>
      </c>
      <c r="C300" s="87">
        <v>125726.167</v>
      </c>
      <c r="D300" s="87">
        <v>5065.1362339999996</v>
      </c>
      <c r="E300" s="87">
        <v>4380.7792250000002</v>
      </c>
      <c r="F300" s="11">
        <f t="shared" si="53"/>
        <v>4.0287048868673452E-2</v>
      </c>
      <c r="G300" s="11">
        <f t="shared" si="52"/>
        <v>3.4843814374775302E-2</v>
      </c>
      <c r="I300" s="80"/>
    </row>
    <row r="301" spans="1:9" ht="12.75" customHeight="1" x14ac:dyDescent="0.2">
      <c r="A301" s="5">
        <v>45231</v>
      </c>
      <c r="B301" s="87">
        <v>120661.93029400001</v>
      </c>
      <c r="C301" s="87">
        <v>120835.239</v>
      </c>
      <c r="D301" s="87">
        <v>4917.074525</v>
      </c>
      <c r="E301" s="87">
        <v>4235.5064570000004</v>
      </c>
      <c r="F301" s="11">
        <f t="shared" si="53"/>
        <v>4.0692388790657334E-2</v>
      </c>
      <c r="G301" s="11">
        <f t="shared" si="52"/>
        <v>3.5051914425393738E-2</v>
      </c>
      <c r="I301" s="80"/>
    </row>
    <row r="302" spans="1:9" ht="12.75" customHeight="1" x14ac:dyDescent="0.2">
      <c r="A302" s="5">
        <v>45261</v>
      </c>
      <c r="B302" s="87">
        <v>130390.1839734</v>
      </c>
      <c r="C302" s="87">
        <v>126803.398</v>
      </c>
      <c r="D302" s="87">
        <v>5211.273236</v>
      </c>
      <c r="E302" s="87">
        <v>4478.4259469999997</v>
      </c>
      <c r="F302" s="11">
        <f t="shared" si="53"/>
        <v>4.1097268040088328E-2</v>
      </c>
      <c r="G302" s="11">
        <f t="shared" si="52"/>
        <v>3.5317870164646534E-2</v>
      </c>
      <c r="I302" s="80"/>
    </row>
    <row r="303" spans="1:9" s="6" customFormat="1" ht="12.75" customHeight="1" x14ac:dyDescent="0.2">
      <c r="A303" s="5">
        <v>45292</v>
      </c>
      <c r="B303" s="90">
        <v>131851.7686363</v>
      </c>
      <c r="C303" s="90">
        <v>128225.133</v>
      </c>
      <c r="D303" s="90">
        <v>5290.5131780000002</v>
      </c>
      <c r="E303" s="90">
        <v>4535.7225539999999</v>
      </c>
      <c r="F303" s="11">
        <f>D303/C303</f>
        <v>4.1259564753190779E-2</v>
      </c>
      <c r="G303" s="11">
        <f>E303/C303</f>
        <v>3.5373116392088282E-2</v>
      </c>
      <c r="I303" s="119"/>
    </row>
    <row r="304" spans="1:9" ht="12.75" customHeight="1" x14ac:dyDescent="0.2">
      <c r="A304" s="5">
        <v>45323</v>
      </c>
      <c r="B304" s="87">
        <v>120681.7877539</v>
      </c>
      <c r="C304" s="87">
        <v>121942.959</v>
      </c>
      <c r="D304" s="87">
        <v>5061.3178770000004</v>
      </c>
      <c r="E304" s="87">
        <v>4316.8059519999997</v>
      </c>
      <c r="F304" s="11">
        <f t="shared" ref="F304:F311" si="54">D304/C304</f>
        <v>4.1505618024243615E-2</v>
      </c>
      <c r="G304" s="11">
        <f t="shared" ref="G304:G311" si="55">E304/C304</f>
        <v>3.5400206681879841E-2</v>
      </c>
      <c r="I304" s="80"/>
    </row>
    <row r="305" spans="1:9" ht="12.75" customHeight="1" x14ac:dyDescent="0.2">
      <c r="A305" s="5">
        <v>45352</v>
      </c>
      <c r="B305" s="87">
        <v>138337.86160510001</v>
      </c>
      <c r="C305" s="87">
        <v>135762.90700000001</v>
      </c>
      <c r="D305" s="87">
        <v>5488.4574659999998</v>
      </c>
      <c r="E305" s="87">
        <v>4764.321234</v>
      </c>
      <c r="F305" s="11">
        <f t="shared" si="54"/>
        <v>4.0426782154863547E-2</v>
      </c>
      <c r="G305" s="11">
        <f t="shared" si="55"/>
        <v>3.5092952407095993E-2</v>
      </c>
      <c r="I305" s="80"/>
    </row>
    <row r="306" spans="1:9" ht="12.75" customHeight="1" x14ac:dyDescent="0.2">
      <c r="A306" s="5">
        <v>45383</v>
      </c>
      <c r="B306" s="87">
        <v>135037.9162029</v>
      </c>
      <c r="C306" s="87">
        <v>137461.549</v>
      </c>
      <c r="D306" s="87">
        <v>5399.3066879999997</v>
      </c>
      <c r="E306" s="87">
        <v>4679.0119690000001</v>
      </c>
      <c r="F306" s="11">
        <f t="shared" si="54"/>
        <v>3.9278669033476404E-2</v>
      </c>
      <c r="G306" s="11">
        <f t="shared" si="55"/>
        <v>3.4038696661275077E-2</v>
      </c>
      <c r="I306" s="80"/>
    </row>
    <row r="307" spans="1:9" ht="12.75" customHeight="1" x14ac:dyDescent="0.2">
      <c r="A307" s="5">
        <v>45413</v>
      </c>
      <c r="B307" s="87">
        <v>140593.29041459999</v>
      </c>
      <c r="C307" s="87">
        <v>147034.53599999999</v>
      </c>
      <c r="D307" s="87">
        <v>5762.6534490000004</v>
      </c>
      <c r="E307" s="87">
        <v>5046.0643630000004</v>
      </c>
      <c r="F307" s="11">
        <f t="shared" si="54"/>
        <v>3.9192516301068209E-2</v>
      </c>
      <c r="G307" s="11">
        <f t="shared" si="55"/>
        <v>3.4318905614120487E-2</v>
      </c>
      <c r="I307" s="80"/>
    </row>
    <row r="308" spans="1:9" ht="12.75" customHeight="1" x14ac:dyDescent="0.2">
      <c r="A308" s="5">
        <v>45444</v>
      </c>
      <c r="B308" s="87">
        <v>131242.83921989999</v>
      </c>
      <c r="C308" s="87">
        <v>133659.83600000001</v>
      </c>
      <c r="D308" s="87">
        <v>5259.653053</v>
      </c>
      <c r="E308" s="87">
        <v>4537.5113250000004</v>
      </c>
      <c r="F308" s="11">
        <f t="shared" si="54"/>
        <v>3.9351036260436525E-2</v>
      </c>
      <c r="G308" s="11">
        <f t="shared" si="55"/>
        <v>3.3948203594982712E-2</v>
      </c>
      <c r="I308" s="80"/>
    </row>
    <row r="309" spans="1:9" ht="12.75" customHeight="1" x14ac:dyDescent="0.2">
      <c r="A309" s="5">
        <v>45474</v>
      </c>
      <c r="B309" s="87">
        <v>129283.99266610001</v>
      </c>
      <c r="C309" s="87">
        <v>130835.88499999999</v>
      </c>
      <c r="D309" s="87">
        <v>5160.8117849999999</v>
      </c>
      <c r="E309" s="87">
        <v>4427.5580280000004</v>
      </c>
      <c r="F309" s="11">
        <f t="shared" si="54"/>
        <v>3.9444925870299269E-2</v>
      </c>
      <c r="G309" s="11">
        <f t="shared" si="55"/>
        <v>3.3840547858869155E-2</v>
      </c>
      <c r="I309" s="80"/>
    </row>
    <row r="310" spans="1:9" ht="12.75" customHeight="1" x14ac:dyDescent="0.2">
      <c r="A310" s="5">
        <v>45505</v>
      </c>
      <c r="B310" s="87">
        <v>123295.1068814</v>
      </c>
      <c r="C310" s="87">
        <v>124023.291</v>
      </c>
      <c r="D310" s="87">
        <v>4872.2878460000002</v>
      </c>
      <c r="E310" s="87">
        <v>4242.1053259999999</v>
      </c>
      <c r="F310" s="11">
        <f t="shared" si="54"/>
        <v>3.9285264942695325E-2</v>
      </c>
      <c r="G310" s="11">
        <f t="shared" si="55"/>
        <v>3.4204102243988996E-2</v>
      </c>
      <c r="I310" s="80"/>
    </row>
    <row r="311" spans="1:9" ht="12.75" customHeight="1" x14ac:dyDescent="0.2">
      <c r="A311" s="5">
        <v>45536</v>
      </c>
      <c r="B311" s="87">
        <v>117181.84131430001</v>
      </c>
      <c r="C311" s="87">
        <v>123381.198</v>
      </c>
      <c r="D311" s="87">
        <v>4934.661591</v>
      </c>
      <c r="E311" s="87">
        <v>4267.7601009999998</v>
      </c>
      <c r="F311" s="11">
        <f t="shared" si="54"/>
        <v>3.9995247825361527E-2</v>
      </c>
      <c r="G311" s="11">
        <f t="shared" si="55"/>
        <v>3.4590036165802182E-2</v>
      </c>
      <c r="I311" s="80"/>
    </row>
    <row r="312" spans="1:9" ht="12.75" customHeight="1" x14ac:dyDescent="0.2">
      <c r="A312" s="5">
        <v>45566</v>
      </c>
      <c r="B312" s="87">
        <v>123672.913311</v>
      </c>
      <c r="C312" s="87">
        <v>126635.088</v>
      </c>
      <c r="D312" s="87">
        <v>5242.5407290000003</v>
      </c>
      <c r="E312" s="87">
        <v>4468.5624699999998</v>
      </c>
      <c r="F312" s="11">
        <f t="shared" ref="F312:F317" si="56">D312/C312</f>
        <v>4.1398800378296415E-2</v>
      </c>
      <c r="G312" s="11">
        <f t="shared" ref="G312:G317" si="57">E312/C312</f>
        <v>3.5286921978527779E-2</v>
      </c>
      <c r="I312" s="80"/>
    </row>
    <row r="313" spans="1:9" ht="12.75" customHeight="1" x14ac:dyDescent="0.2">
      <c r="A313" s="5">
        <v>45597</v>
      </c>
      <c r="B313" s="87">
        <v>123817.20920500001</v>
      </c>
      <c r="C313" s="87">
        <v>120528.723</v>
      </c>
      <c r="D313" s="87">
        <v>5057.5479240000004</v>
      </c>
      <c r="E313" s="87">
        <v>4316.2965789999998</v>
      </c>
      <c r="F313" s="11">
        <f t="shared" si="56"/>
        <v>4.1961349943116885E-2</v>
      </c>
      <c r="G313" s="11">
        <f t="shared" si="57"/>
        <v>3.5811352444180461E-2</v>
      </c>
      <c r="I313" s="80"/>
    </row>
    <row r="314" spans="1:9" ht="12.75" customHeight="1" x14ac:dyDescent="0.2">
      <c r="A314" s="5">
        <v>45627</v>
      </c>
      <c r="B314" s="87">
        <v>133781.88078949999</v>
      </c>
      <c r="C314" s="87">
        <v>130640.6</v>
      </c>
      <c r="D314" s="87">
        <v>5490.747738</v>
      </c>
      <c r="E314" s="87">
        <v>4687.5372010000001</v>
      </c>
      <c r="F314" s="11">
        <f t="shared" si="56"/>
        <v>4.2029413046174004E-2</v>
      </c>
      <c r="G314" s="11">
        <f t="shared" si="57"/>
        <v>3.5881167118032221E-2</v>
      </c>
      <c r="I314" s="80"/>
    </row>
    <row r="315" spans="1:9" ht="12.75" customHeight="1" x14ac:dyDescent="0.2">
      <c r="A315" s="5">
        <v>45658</v>
      </c>
      <c r="B315" s="129">
        <v>132632</v>
      </c>
      <c r="C315" s="129">
        <v>132119</v>
      </c>
      <c r="D315" s="129">
        <v>5494</v>
      </c>
      <c r="E315" s="129">
        <v>4716</v>
      </c>
      <c r="F315" s="11">
        <f t="shared" si="56"/>
        <v>4.158372376418229E-2</v>
      </c>
      <c r="G315" s="11">
        <f t="shared" si="57"/>
        <v>3.5695093060044356E-2</v>
      </c>
      <c r="I315" s="80"/>
    </row>
    <row r="316" spans="1:9" ht="12.75" customHeight="1" x14ac:dyDescent="0.2">
      <c r="A316" s="5">
        <v>45689</v>
      </c>
      <c r="B316" s="129">
        <v>121390</v>
      </c>
      <c r="C316" s="129">
        <v>123774</v>
      </c>
      <c r="D316" s="129">
        <v>5128</v>
      </c>
      <c r="E316" s="129">
        <v>4433</v>
      </c>
      <c r="F316" s="11">
        <f t="shared" si="56"/>
        <v>4.1430348861634915E-2</v>
      </c>
      <c r="G316" s="11">
        <f t="shared" si="57"/>
        <v>3.5815276229256551E-2</v>
      </c>
      <c r="I316" s="80"/>
    </row>
    <row r="317" spans="1:9" ht="12.75" customHeight="1" x14ac:dyDescent="0.2">
      <c r="A317" s="5">
        <v>45717</v>
      </c>
      <c r="B317" s="129">
        <v>139154</v>
      </c>
      <c r="C317" s="129">
        <v>141404</v>
      </c>
      <c r="D317" s="129">
        <v>5783</v>
      </c>
      <c r="E317" s="129">
        <v>4994</v>
      </c>
      <c r="F317" s="11">
        <f t="shared" si="56"/>
        <v>4.0897004328024664E-2</v>
      </c>
      <c r="G317" s="11">
        <f t="shared" si="57"/>
        <v>3.5317247036858929E-2</v>
      </c>
      <c r="I317" s="80"/>
    </row>
    <row r="318" spans="1:9" ht="12.75" customHeight="1" x14ac:dyDescent="0.2">
      <c r="A318" s="5">
        <v>45748</v>
      </c>
      <c r="B318" s="129">
        <v>135843</v>
      </c>
      <c r="C318" s="129">
        <v>142128</v>
      </c>
      <c r="D318" s="129">
        <v>5674</v>
      </c>
      <c r="E318" s="129">
        <v>4974</v>
      </c>
      <c r="F318" s="11">
        <f t="shared" ref="F318:F326" si="58">D318/C318</f>
        <v>3.9921760666441521E-2</v>
      </c>
      <c r="G318" s="11">
        <f t="shared" ref="G318:G326" si="59">E318/C318</f>
        <v>3.4996622762580212E-2</v>
      </c>
      <c r="I318" s="80"/>
    </row>
    <row r="319" spans="1:9" ht="12.75" customHeight="1" x14ac:dyDescent="0.2">
      <c r="A319" s="5">
        <v>45778</v>
      </c>
      <c r="B319" s="129">
        <v>141444</v>
      </c>
      <c r="C319" s="129">
        <v>145355</v>
      </c>
      <c r="D319" s="129">
        <v>5778</v>
      </c>
      <c r="E319" s="129">
        <v>5060</v>
      </c>
      <c r="F319" s="11">
        <f t="shared" si="58"/>
        <v>3.9750954559526673E-2</v>
      </c>
      <c r="G319" s="11">
        <f t="shared" si="59"/>
        <v>3.4811323999862406E-2</v>
      </c>
      <c r="I319" s="80"/>
    </row>
    <row r="320" spans="1:9" ht="12.75" customHeight="1" x14ac:dyDescent="0.2">
      <c r="A320" s="5">
        <v>45809</v>
      </c>
      <c r="B320" s="129">
        <v>132043</v>
      </c>
      <c r="C320" s="129">
        <v>141364</v>
      </c>
      <c r="D320" s="129">
        <v>5655</v>
      </c>
      <c r="E320" s="129">
        <v>4885</v>
      </c>
      <c r="F320" s="11">
        <f t="shared" si="58"/>
        <v>4.0003112532186413E-2</v>
      </c>
      <c r="G320" s="11">
        <f t="shared" si="59"/>
        <v>3.4556181205964744E-2</v>
      </c>
      <c r="I320" s="80"/>
    </row>
    <row r="321" spans="1:9" ht="12.75" customHeight="1" x14ac:dyDescent="0.2">
      <c r="A321" s="5">
        <v>45839</v>
      </c>
      <c r="B321" s="129">
        <v>130078</v>
      </c>
      <c r="C321" s="129">
        <v>139849</v>
      </c>
      <c r="D321" s="129">
        <v>5588</v>
      </c>
      <c r="E321" s="129">
        <v>4807</v>
      </c>
      <c r="F321" s="11">
        <f t="shared" si="58"/>
        <v>3.9957382605524533E-2</v>
      </c>
      <c r="G321" s="11">
        <f t="shared" si="59"/>
        <v>3.4372787792547675E-2</v>
      </c>
      <c r="I321" s="80"/>
    </row>
    <row r="322" spans="1:9" ht="12.75" customHeight="1" x14ac:dyDescent="0.2">
      <c r="A322" s="5">
        <v>45870</v>
      </c>
      <c r="B322" s="129">
        <v>124072</v>
      </c>
      <c r="C322" s="129">
        <v>130925</v>
      </c>
      <c r="D322" s="129">
        <v>4826</v>
      </c>
      <c r="E322" s="129">
        <v>4956</v>
      </c>
      <c r="F322" s="11">
        <f t="shared" si="58"/>
        <v>3.686079816688944E-2</v>
      </c>
      <c r="G322" s="11">
        <f t="shared" si="59"/>
        <v>3.7853733053274774E-2</v>
      </c>
      <c r="I322" s="80"/>
    </row>
    <row r="323" spans="1:9" ht="12.75" customHeight="1" x14ac:dyDescent="0.2">
      <c r="A323" s="5">
        <v>45901</v>
      </c>
      <c r="B323" s="129">
        <v>117931</v>
      </c>
      <c r="C323" s="129">
        <v>130768</v>
      </c>
      <c r="D323" s="129">
        <v>5317</v>
      </c>
      <c r="E323" s="129">
        <v>4643</v>
      </c>
      <c r="F323" s="11">
        <f t="shared" si="58"/>
        <v>4.0659794445124187E-2</v>
      </c>
      <c r="G323" s="11">
        <f t="shared" si="59"/>
        <v>3.5505628288266242E-2</v>
      </c>
      <c r="I323" s="80"/>
    </row>
    <row r="324" spans="1:9" ht="12.75" customHeight="1" x14ac:dyDescent="0.2">
      <c r="A324" s="5">
        <v>45931</v>
      </c>
      <c r="B324" s="129">
        <v>124450</v>
      </c>
      <c r="C324" s="129">
        <v>133945</v>
      </c>
      <c r="D324" s="129">
        <v>5490</v>
      </c>
      <c r="E324" s="129">
        <v>4817</v>
      </c>
      <c r="F324" s="11">
        <f t="shared" si="58"/>
        <v>4.0986972264735529E-2</v>
      </c>
      <c r="G324" s="11">
        <f t="shared" si="59"/>
        <v>3.5962521930643178E-2</v>
      </c>
      <c r="I324" s="80"/>
    </row>
    <row r="325" spans="1:9" ht="12.75" customHeight="1" x14ac:dyDescent="0.2">
      <c r="A325" s="5">
        <v>45962</v>
      </c>
      <c r="B325" s="129">
        <v>124572</v>
      </c>
      <c r="C325" s="129">
        <v>126855</v>
      </c>
      <c r="D325" s="129">
        <v>5131</v>
      </c>
      <c r="E325" s="129">
        <v>4527</v>
      </c>
      <c r="F325" s="11">
        <f t="shared" si="58"/>
        <v>4.0447755311182061E-2</v>
      </c>
      <c r="G325" s="11">
        <f t="shared" si="59"/>
        <v>3.5686413621851723E-2</v>
      </c>
      <c r="I325" s="80"/>
    </row>
    <row r="326" spans="1:9" ht="12.75" customHeight="1" x14ac:dyDescent="0.2">
      <c r="A326" s="5">
        <v>45992</v>
      </c>
      <c r="B326" s="87">
        <v>134580</v>
      </c>
      <c r="C326" s="87">
        <v>133902</v>
      </c>
      <c r="D326" s="87">
        <v>5485</v>
      </c>
      <c r="E326" s="87">
        <v>4778</v>
      </c>
      <c r="F326" s="11">
        <f t="shared" si="58"/>
        <v>4.096279368493376E-2</v>
      </c>
      <c r="G326" s="11">
        <f t="shared" si="59"/>
        <v>3.5682812803393527E-2</v>
      </c>
      <c r="I326" s="80"/>
    </row>
    <row r="327" spans="1:9" ht="24.75" customHeight="1" x14ac:dyDescent="0.2">
      <c r="A327" s="18" t="s">
        <v>95</v>
      </c>
      <c r="B327" s="19">
        <f>SUM(B303:B314)</f>
        <v>1548778.4080000001</v>
      </c>
      <c r="C327" s="19">
        <f t="shared" ref="C327:E327" si="60">SUM(C303:C314)</f>
        <v>1560131.7050000003</v>
      </c>
      <c r="D327" s="19">
        <f t="shared" si="60"/>
        <v>63020.499323999997</v>
      </c>
      <c r="E327" s="19">
        <f t="shared" si="60"/>
        <v>54289.257101999996</v>
      </c>
      <c r="F327" s="21">
        <f>D327/C327</f>
        <v>4.0394345632505421E-2</v>
      </c>
      <c r="G327" s="21">
        <f>E327/C327</f>
        <v>3.4797867979998509E-2</v>
      </c>
      <c r="I327" s="80"/>
    </row>
    <row r="328" spans="1:9" ht="30.75" customHeight="1" x14ac:dyDescent="0.2">
      <c r="A328" s="18" t="s">
        <v>101</v>
      </c>
      <c r="B328" s="19">
        <f>SUM(B315:B326)</f>
        <v>1558189</v>
      </c>
      <c r="C328" s="19">
        <f t="shared" ref="C328:E328" si="61">SUM(C315:C326)</f>
        <v>1622388</v>
      </c>
      <c r="D328" s="19">
        <f t="shared" si="61"/>
        <v>65349</v>
      </c>
      <c r="E328" s="19">
        <f t="shared" si="61"/>
        <v>57590</v>
      </c>
      <c r="F328" s="21">
        <f>D328/C328</f>
        <v>4.0279513901730041E-2</v>
      </c>
      <c r="G328" s="21">
        <f>E328/C328</f>
        <v>3.5497057423994754E-2</v>
      </c>
      <c r="I328" s="80"/>
    </row>
    <row r="329" spans="1:9" ht="18.75" customHeight="1" x14ac:dyDescent="0.2">
      <c r="A329" s="20" t="s">
        <v>43</v>
      </c>
      <c r="B329" s="21">
        <f t="shared" ref="B329:G329" si="62">B328/B327-1</f>
        <v>6.0761384271570407E-3</v>
      </c>
      <c r="C329" s="21">
        <f t="shared" si="62"/>
        <v>3.9904512420635418E-2</v>
      </c>
      <c r="D329" s="21">
        <f t="shared" si="62"/>
        <v>3.6948305725550634E-2</v>
      </c>
      <c r="E329" s="21">
        <f t="shared" si="62"/>
        <v>6.0799190745942422E-2</v>
      </c>
      <c r="F329" s="21">
        <f t="shared" si="62"/>
        <v>-2.8427674462183639E-3</v>
      </c>
      <c r="G329" s="21">
        <f t="shared" si="62"/>
        <v>2.0092881678789531E-2</v>
      </c>
      <c r="I329" s="80"/>
    </row>
    <row r="330" spans="1:9" ht="39" customHeight="1" x14ac:dyDescent="0.2">
      <c r="A330" s="30" t="s">
        <v>102</v>
      </c>
      <c r="B330" s="31">
        <f>SUM(B303:B314)</f>
        <v>1548778.4080000001</v>
      </c>
      <c r="C330" s="31">
        <f t="shared" ref="C330:E330" si="63">SUM(C303:C314)</f>
        <v>1560131.7050000003</v>
      </c>
      <c r="D330" s="31">
        <f t="shared" si="63"/>
        <v>63020.499323999997</v>
      </c>
      <c r="E330" s="31">
        <f t="shared" si="63"/>
        <v>54289.257101999996</v>
      </c>
      <c r="F330" s="34">
        <f>D330/C330</f>
        <v>4.0394345632505421E-2</v>
      </c>
      <c r="G330" s="34">
        <f>E330/C330</f>
        <v>3.4797867979998509E-2</v>
      </c>
      <c r="I330" s="80"/>
    </row>
    <row r="331" spans="1:9" ht="32.25" customHeight="1" x14ac:dyDescent="0.2">
      <c r="A331" s="30" t="s">
        <v>103</v>
      </c>
      <c r="B331" s="31">
        <f>SUM(B315:B326)</f>
        <v>1558189</v>
      </c>
      <c r="C331" s="31">
        <f t="shared" ref="C331:E331" si="64">SUM(C315:C326)</f>
        <v>1622388</v>
      </c>
      <c r="D331" s="31">
        <f t="shared" si="64"/>
        <v>65349</v>
      </c>
      <c r="E331" s="31">
        <f t="shared" si="64"/>
        <v>57590</v>
      </c>
      <c r="F331" s="34">
        <f>D331/C331</f>
        <v>4.0279513901730041E-2</v>
      </c>
      <c r="G331" s="34">
        <f>E331/C331</f>
        <v>3.5497057423994754E-2</v>
      </c>
      <c r="I331" s="80"/>
    </row>
    <row r="332" spans="1:9" x14ac:dyDescent="0.2">
      <c r="A332" s="32" t="s">
        <v>43</v>
      </c>
      <c r="B332" s="34">
        <f t="shared" ref="B332:G332" si="65">B331/B330-1</f>
        <v>6.0761384271570407E-3</v>
      </c>
      <c r="C332" s="34">
        <f t="shared" si="65"/>
        <v>3.9904512420635418E-2</v>
      </c>
      <c r="D332" s="34">
        <f t="shared" si="65"/>
        <v>3.6948305725550634E-2</v>
      </c>
      <c r="E332" s="34">
        <f t="shared" si="65"/>
        <v>6.0799190745942422E-2</v>
      </c>
      <c r="F332" s="35">
        <f t="shared" si="65"/>
        <v>-2.8427674462183639E-3</v>
      </c>
      <c r="G332" s="35">
        <f t="shared" si="65"/>
        <v>2.0092881678789531E-2</v>
      </c>
      <c r="I332" s="80"/>
    </row>
    <row r="333" spans="1:9" x14ac:dyDescent="0.2">
      <c r="A333" s="149" t="s">
        <v>45</v>
      </c>
      <c r="B333" s="149"/>
      <c r="C333" s="149"/>
      <c r="D333" s="149"/>
      <c r="E333" s="149"/>
      <c r="F333" s="149"/>
      <c r="G333" s="149"/>
    </row>
    <row r="334" spans="1:9" x14ac:dyDescent="0.2">
      <c r="A334" s="45"/>
      <c r="B334" s="45"/>
      <c r="C334" s="45"/>
      <c r="D334" s="45"/>
      <c r="E334" s="45"/>
      <c r="F334" s="45"/>
      <c r="G334" s="45"/>
    </row>
    <row r="335" spans="1:9" x14ac:dyDescent="0.2">
      <c r="A335" s="45"/>
      <c r="B335" s="45"/>
      <c r="C335" s="45"/>
      <c r="D335" s="45"/>
      <c r="E335" s="45"/>
      <c r="F335" s="45"/>
      <c r="G335" s="45"/>
    </row>
    <row r="338" spans="1:7" ht="31.5" x14ac:dyDescent="0.25">
      <c r="A338" s="25" t="s">
        <v>56</v>
      </c>
      <c r="B338" s="25" t="str">
        <f t="shared" ref="B338:G338" si="66">B2</f>
        <v>מכסת חלב *</v>
      </c>
      <c r="C338" s="25" t="str">
        <f t="shared" si="66"/>
        <v xml:space="preserve">ייצור חלב </v>
      </c>
      <c r="D338" s="25" t="str">
        <f t="shared" si="66"/>
        <v>ייצור   שומן</v>
      </c>
      <c r="E338" s="25" t="str">
        <f t="shared" si="66"/>
        <v>ייצור חלבון</v>
      </c>
      <c r="F338" s="25" t="str">
        <f t="shared" si="66"/>
        <v>אחוז    שומן</v>
      </c>
      <c r="G338" s="25" t="str">
        <f t="shared" si="66"/>
        <v>אחוז חלבון</v>
      </c>
    </row>
    <row r="339" spans="1:7" x14ac:dyDescent="0.2">
      <c r="A339" s="37" t="s">
        <v>46</v>
      </c>
      <c r="B339" s="41">
        <f>SUM(B147:B158)</f>
        <v>1313139.5750000002</v>
      </c>
      <c r="C339" s="41">
        <f>SUM(C147:C158)</f>
        <v>1337714.9159999997</v>
      </c>
      <c r="D339" s="41">
        <f>SUM(D147:D158)</f>
        <v>49728.713729300012</v>
      </c>
      <c r="E339" s="41">
        <f>SUM(E147:E158)</f>
        <v>44396.372673000005</v>
      </c>
      <c r="F339" s="42">
        <f>D339/C339</f>
        <v>3.7174373354524233E-2</v>
      </c>
      <c r="G339" s="42">
        <f>E339/C339</f>
        <v>3.3188216818089228E-2</v>
      </c>
    </row>
    <row r="340" spans="1:7" x14ac:dyDescent="0.2">
      <c r="A340" s="37" t="s">
        <v>47</v>
      </c>
      <c r="B340" s="41">
        <f>SUM(B159:B170)</f>
        <v>1316897.6439999999</v>
      </c>
      <c r="C340" s="41">
        <f>SUM(C159:C170)</f>
        <v>1343538.2709999999</v>
      </c>
      <c r="D340" s="41">
        <f>SUM(D159:D170)</f>
        <v>50594.414233000003</v>
      </c>
      <c r="E340" s="41">
        <f>SUM(E159:E170)</f>
        <v>44575.712055000004</v>
      </c>
      <c r="F340" s="42">
        <f t="shared" ref="F340:F347" si="67">D340/C340</f>
        <v>3.7657590650798815E-2</v>
      </c>
      <c r="G340" s="42">
        <f t="shared" ref="G340:G351" si="68">E340/C340</f>
        <v>3.3177850618145883E-2</v>
      </c>
    </row>
    <row r="341" spans="1:7" x14ac:dyDescent="0.2">
      <c r="A341" s="37" t="s">
        <v>48</v>
      </c>
      <c r="B341" s="41">
        <f>SUM(B171:B182)</f>
        <v>1348385.5280000002</v>
      </c>
      <c r="C341" s="41">
        <f>SUM(C171:C182)</f>
        <v>1371926.7949999999</v>
      </c>
      <c r="D341" s="41">
        <f>SUM(D171:D182)</f>
        <v>51509.793829999995</v>
      </c>
      <c r="E341" s="41">
        <f>SUM(E171:E182)</f>
        <v>45828.759525000009</v>
      </c>
      <c r="F341" s="42">
        <f t="shared" si="67"/>
        <v>3.7545584806512947E-2</v>
      </c>
      <c r="G341" s="42">
        <f t="shared" si="68"/>
        <v>3.3404668304477581E-2</v>
      </c>
    </row>
    <row r="342" spans="1:7" x14ac:dyDescent="0.2">
      <c r="A342" s="37" t="s">
        <v>49</v>
      </c>
      <c r="B342" s="41">
        <f>SUM(B183:B194)</f>
        <v>1372942.814</v>
      </c>
      <c r="C342" s="41">
        <f>SUM(C183:C194)</f>
        <v>1455345.2410000002</v>
      </c>
      <c r="D342" s="41">
        <f>SUM(D183:D194)</f>
        <v>53588.984306999999</v>
      </c>
      <c r="E342" s="41">
        <f>SUM(E183:E194)</f>
        <v>48617.64386299999</v>
      </c>
      <c r="F342" s="42">
        <f t="shared" si="67"/>
        <v>3.6822179918063851E-2</v>
      </c>
      <c r="G342" s="42">
        <f t="shared" si="68"/>
        <v>3.3406261616380266E-2</v>
      </c>
    </row>
    <row r="343" spans="1:7" x14ac:dyDescent="0.2">
      <c r="A343" s="37" t="s">
        <v>50</v>
      </c>
      <c r="B343" s="41">
        <f>SUM(B195:B206)</f>
        <v>1374332.1889999998</v>
      </c>
      <c r="C343" s="41">
        <f>SUM(C195:C206)</f>
        <v>1372123.1900000002</v>
      </c>
      <c r="D343" s="41">
        <f>SUM(D195:D206)</f>
        <v>51490.604838000007</v>
      </c>
      <c r="E343" s="41">
        <f>SUM(E195:E206)</f>
        <v>46249.897109999998</v>
      </c>
      <c r="F343" s="42">
        <f t="shared" si="67"/>
        <v>3.7526225934567871E-2</v>
      </c>
      <c r="G343" s="42">
        <f t="shared" si="68"/>
        <v>3.3706811055354287E-2</v>
      </c>
    </row>
    <row r="344" spans="1:7" x14ac:dyDescent="0.2">
      <c r="A344" s="37" t="s">
        <v>51</v>
      </c>
      <c r="B344" s="41">
        <f>SUM(B207:B218)</f>
        <v>1414052.9069999999</v>
      </c>
      <c r="C344" s="41">
        <f>SUM(C207:C218)</f>
        <v>1449549.2150000001</v>
      </c>
      <c r="D344" s="41">
        <f>SUM(D207:D218)</f>
        <v>54825.369955000016</v>
      </c>
      <c r="E344" s="41">
        <f>SUM(E207:E218)</f>
        <v>49496.727790999998</v>
      </c>
      <c r="F344" s="42">
        <f t="shared" si="67"/>
        <v>3.7822358418510137E-2</v>
      </c>
      <c r="G344" s="42">
        <f t="shared" si="68"/>
        <v>3.4146289949182576E-2</v>
      </c>
    </row>
    <row r="345" spans="1:7" x14ac:dyDescent="0.2">
      <c r="A345" s="37" t="s">
        <v>52</v>
      </c>
      <c r="B345" s="41">
        <f>SUM(B219:B230)</f>
        <v>1458279.0620000002</v>
      </c>
      <c r="C345" s="41">
        <f>SUM(C219:C230)</f>
        <v>1513461.284</v>
      </c>
      <c r="D345" s="41">
        <f>SUM(D219:D230)</f>
        <v>58414.234458999999</v>
      </c>
      <c r="E345" s="41">
        <f>SUM(E219:E230)</f>
        <v>51785.594088999998</v>
      </c>
      <c r="F345" s="42">
        <f t="shared" si="67"/>
        <v>3.8596451112785785E-2</v>
      </c>
      <c r="G345" s="42">
        <f t="shared" si="68"/>
        <v>3.4216662584280549E-2</v>
      </c>
    </row>
    <row r="346" spans="1:7" x14ac:dyDescent="0.2">
      <c r="A346" s="37" t="s">
        <v>53</v>
      </c>
      <c r="B346" s="41">
        <f>SUM(B231:B242)</f>
        <v>1519887.8520000002</v>
      </c>
      <c r="C346" s="41">
        <f>SUM(C231:C242)</f>
        <v>1548802.953</v>
      </c>
      <c r="D346" s="41">
        <f>SUM(D231:D242)</f>
        <v>59142.807481999989</v>
      </c>
      <c r="E346" s="41">
        <f>SUM(E231:E242)</f>
        <v>52853.011152999992</v>
      </c>
      <c r="F346" s="42">
        <f t="shared" si="67"/>
        <v>3.8186140701398821E-2</v>
      </c>
      <c r="G346" s="42">
        <f t="shared" si="68"/>
        <v>3.4125071269153241E-2</v>
      </c>
    </row>
    <row r="347" spans="1:7" x14ac:dyDescent="0.2">
      <c r="A347" s="37" t="s">
        <v>54</v>
      </c>
      <c r="B347" s="41">
        <f>SUM(B243:B254)</f>
        <v>1521555.4760000003</v>
      </c>
      <c r="C347" s="41">
        <f>SUM(C243:C254)</f>
        <v>1500279.4890000001</v>
      </c>
      <c r="D347" s="41">
        <f>SUM(D243:D254)</f>
        <v>57396.894501000002</v>
      </c>
      <c r="E347" s="41">
        <f>SUM(E243:E254)</f>
        <v>51491.041839999998</v>
      </c>
      <c r="F347" s="42">
        <f t="shared" si="67"/>
        <v>3.8257467973022458E-2</v>
      </c>
      <c r="G347" s="42">
        <f t="shared" si="68"/>
        <v>3.4320966338292715E-2</v>
      </c>
    </row>
    <row r="348" spans="1:7" x14ac:dyDescent="0.2">
      <c r="A348" s="37" t="s">
        <v>55</v>
      </c>
      <c r="B348" s="41">
        <f>SUM(B255:B266)</f>
        <v>1495885.9470000002</v>
      </c>
      <c r="C348" s="41">
        <f>SUM(C255:C266)</f>
        <v>1520980.8859999999</v>
      </c>
      <c r="D348" s="41">
        <f>SUM(D255:D266)</f>
        <v>59220.361861000005</v>
      </c>
      <c r="E348" s="41">
        <f>SUM(E255:E266)</f>
        <v>52215.155257999999</v>
      </c>
      <c r="F348" s="42">
        <f t="shared" ref="F348:F353" si="69">D348/C348</f>
        <v>3.8935638446280917E-2</v>
      </c>
      <c r="G348" s="42">
        <f t="shared" si="68"/>
        <v>3.4329922051367583E-2</v>
      </c>
    </row>
    <row r="349" spans="1:7" x14ac:dyDescent="0.2">
      <c r="A349" s="37" t="s">
        <v>77</v>
      </c>
      <c r="B349" s="41">
        <f>SUM(B267:B278)</f>
        <v>1498746.5679999997</v>
      </c>
      <c r="C349" s="41">
        <f>SUM(C267:C278)</f>
        <v>1540413.4279999998</v>
      </c>
      <c r="D349" s="41">
        <f>SUM(D267:D278)</f>
        <v>60871.628744000001</v>
      </c>
      <c r="E349" s="41">
        <f>SUM(E267:E278)</f>
        <v>53678.187764000009</v>
      </c>
      <c r="F349" s="42">
        <f t="shared" si="69"/>
        <v>3.9516423083271128E-2</v>
      </c>
      <c r="G349" s="42">
        <f t="shared" si="68"/>
        <v>3.484661116833631E-2</v>
      </c>
    </row>
    <row r="350" spans="1:7" x14ac:dyDescent="0.2">
      <c r="A350" s="37">
        <v>2022</v>
      </c>
      <c r="B350" s="41">
        <f>SUM(B279:B290)</f>
        <v>1503248.1880000001</v>
      </c>
      <c r="C350" s="41">
        <f>SUM(C279:C290)</f>
        <v>1554249.463</v>
      </c>
      <c r="D350" s="41">
        <f>SUM(D279:D290)</f>
        <v>61620.657658999997</v>
      </c>
      <c r="E350" s="41">
        <f>SUM(E279:E290)</f>
        <v>53865.463872999993</v>
      </c>
      <c r="F350" s="42">
        <f t="shared" si="69"/>
        <v>3.9646568408690512E-2</v>
      </c>
      <c r="G350" s="42">
        <f t="shared" si="68"/>
        <v>3.4656897206854623E-2</v>
      </c>
    </row>
    <row r="351" spans="1:7" x14ac:dyDescent="0.2">
      <c r="A351" s="37">
        <v>2023</v>
      </c>
      <c r="B351" s="41">
        <f>SUM(B291:B302)</f>
        <v>1509337.7790000001</v>
      </c>
      <c r="C351" s="41">
        <f>SUM(C291:C302)</f>
        <v>1558129.7339999999</v>
      </c>
      <c r="D351" s="41">
        <f>SUM(D291:D302)</f>
        <v>62217.413775999994</v>
      </c>
      <c r="E351" s="41">
        <f>SUM(E291:E302)</f>
        <v>53859.889634000006</v>
      </c>
      <c r="F351" s="42">
        <f t="shared" si="69"/>
        <v>3.9930830160256732E-2</v>
      </c>
      <c r="G351" s="42">
        <f t="shared" si="68"/>
        <v>3.4567012270365932E-2</v>
      </c>
    </row>
    <row r="352" spans="1:7" x14ac:dyDescent="0.2">
      <c r="A352" s="37">
        <v>2024</v>
      </c>
      <c r="B352" s="41">
        <f>SUM(B303:B314)</f>
        <v>1548778.4080000001</v>
      </c>
      <c r="C352" s="41">
        <f>SUM(C303:C314)</f>
        <v>1560131.7050000003</v>
      </c>
      <c r="D352" s="41">
        <f>SUM(D303:D314)</f>
        <v>63020.499323999997</v>
      </c>
      <c r="E352" s="41">
        <f>SUM(E303:E314)</f>
        <v>54289.257101999996</v>
      </c>
      <c r="F352" s="42">
        <f t="shared" si="69"/>
        <v>4.0394345632505421E-2</v>
      </c>
      <c r="G352" s="42">
        <f>E352/C352</f>
        <v>3.4797867979998509E-2</v>
      </c>
    </row>
    <row r="353" spans="1:7" x14ac:dyDescent="0.2">
      <c r="A353" s="37">
        <v>2025</v>
      </c>
      <c r="B353" s="41">
        <f>SUM(B315:B326)</f>
        <v>1558189</v>
      </c>
      <c r="C353" s="41">
        <f t="shared" ref="C353:E353" si="70">SUM(C315:C326)</f>
        <v>1622388</v>
      </c>
      <c r="D353" s="41">
        <f t="shared" si="70"/>
        <v>65349</v>
      </c>
      <c r="E353" s="41">
        <f t="shared" si="70"/>
        <v>57590</v>
      </c>
      <c r="F353" s="42">
        <f t="shared" si="69"/>
        <v>4.0279513901730041E-2</v>
      </c>
      <c r="G353" s="42">
        <f>E353/C353</f>
        <v>3.5497057423994754E-2</v>
      </c>
    </row>
    <row r="354" spans="1:7" x14ac:dyDescent="0.2">
      <c r="A354" s="149" t="s">
        <v>45</v>
      </c>
      <c r="B354" s="149"/>
      <c r="C354" s="149"/>
      <c r="D354" s="149"/>
      <c r="E354" s="149"/>
      <c r="F354" s="149"/>
      <c r="G354" s="149"/>
    </row>
    <row r="355" spans="1:7" x14ac:dyDescent="0.2">
      <c r="B355" s="64"/>
    </row>
  </sheetData>
  <mergeCells count="3">
    <mergeCell ref="A1:G1"/>
    <mergeCell ref="A333:G333"/>
    <mergeCell ref="A354:G354"/>
  </mergeCells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B341:E344 C339:E339 C340:E340 B345:B34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rightToLeft="1" workbookViewId="0">
      <pane ySplit="2" topLeftCell="A325" activePane="bottomLeft" state="frozen"/>
      <selection pane="bottomLeft" activeCell="C322" sqref="C322"/>
    </sheetView>
  </sheetViews>
  <sheetFormatPr defaultRowHeight="12.75" x14ac:dyDescent="0.2"/>
  <cols>
    <col min="1" max="1" width="25.140625" customWidth="1"/>
    <col min="2" max="3" width="12" style="1" customWidth="1"/>
    <col min="5" max="5" width="15" bestFit="1" customWidth="1"/>
    <col min="6" max="6" width="14" bestFit="1" customWidth="1"/>
  </cols>
  <sheetData>
    <row r="1" spans="1:3" ht="15" x14ac:dyDescent="0.25">
      <c r="A1" s="150" t="s">
        <v>40</v>
      </c>
      <c r="B1" s="150"/>
      <c r="C1" s="150"/>
    </row>
    <row r="2" spans="1:3" ht="36.75" customHeight="1" x14ac:dyDescent="0.25">
      <c r="A2" s="26" t="s">
        <v>0</v>
      </c>
      <c r="B2" s="27" t="s">
        <v>41</v>
      </c>
      <c r="C2" s="27" t="s">
        <v>42</v>
      </c>
    </row>
    <row r="3" spans="1:3" x14ac:dyDescent="0.2">
      <c r="A3" s="3">
        <v>36161</v>
      </c>
      <c r="B3" s="73">
        <v>622.71699999999998</v>
      </c>
      <c r="C3" s="73">
        <v>219.80799999999999</v>
      </c>
    </row>
    <row r="4" spans="1:3" x14ac:dyDescent="0.2">
      <c r="A4" s="3">
        <v>36192</v>
      </c>
      <c r="B4" s="73">
        <v>693.62400000000002</v>
      </c>
      <c r="C4" s="73">
        <v>288.267</v>
      </c>
    </row>
    <row r="5" spans="1:3" x14ac:dyDescent="0.2">
      <c r="A5" s="3">
        <v>36220</v>
      </c>
      <c r="B5" s="73">
        <v>818.69799999999998</v>
      </c>
      <c r="C5" s="73">
        <v>368.77800000000002</v>
      </c>
    </row>
    <row r="6" spans="1:3" x14ac:dyDescent="0.2">
      <c r="A6" s="3">
        <v>36251</v>
      </c>
      <c r="B6" s="73">
        <v>863.46900000000005</v>
      </c>
      <c r="C6" s="73">
        <v>416.74</v>
      </c>
    </row>
    <row r="7" spans="1:3" x14ac:dyDescent="0.2">
      <c r="A7" s="3">
        <v>36281</v>
      </c>
      <c r="B7" s="73">
        <v>977.57500000000005</v>
      </c>
      <c r="C7" s="73">
        <v>417.56700000000001</v>
      </c>
    </row>
    <row r="8" spans="1:3" x14ac:dyDescent="0.2">
      <c r="A8" s="3">
        <v>36312</v>
      </c>
      <c r="B8" s="73">
        <v>953.86500000000001</v>
      </c>
      <c r="C8" s="73">
        <v>374.18200000000002</v>
      </c>
    </row>
    <row r="9" spans="1:3" x14ac:dyDescent="0.2">
      <c r="A9" s="3">
        <v>36342</v>
      </c>
      <c r="B9" s="73">
        <v>859.86400000000003</v>
      </c>
      <c r="C9" s="73">
        <v>360.709</v>
      </c>
    </row>
    <row r="10" spans="1:3" x14ac:dyDescent="0.2">
      <c r="A10" s="3">
        <v>36373</v>
      </c>
      <c r="B10" s="73">
        <v>700.56899999999996</v>
      </c>
      <c r="C10" s="73">
        <v>310.53500000000003</v>
      </c>
    </row>
    <row r="11" spans="1:3" x14ac:dyDescent="0.2">
      <c r="A11" s="3">
        <v>36404</v>
      </c>
      <c r="B11" s="73">
        <v>574.76599999999996</v>
      </c>
      <c r="C11" s="73">
        <v>214.96600000000001</v>
      </c>
    </row>
    <row r="12" spans="1:3" x14ac:dyDescent="0.2">
      <c r="A12" s="3">
        <v>36434</v>
      </c>
      <c r="B12" s="73">
        <v>542.58799999999997</v>
      </c>
      <c r="C12" s="73">
        <v>160.108</v>
      </c>
    </row>
    <row r="13" spans="1:3" x14ac:dyDescent="0.2">
      <c r="A13" s="3">
        <v>36465</v>
      </c>
      <c r="B13" s="73">
        <v>558.01599999999996</v>
      </c>
      <c r="C13" s="73">
        <v>116.27200000000001</v>
      </c>
    </row>
    <row r="14" spans="1:3" x14ac:dyDescent="0.2">
      <c r="A14" s="3">
        <v>36495</v>
      </c>
      <c r="B14" s="73">
        <v>570.322</v>
      </c>
      <c r="C14" s="73">
        <v>127.13200000000001</v>
      </c>
    </row>
    <row r="15" spans="1:3" x14ac:dyDescent="0.2">
      <c r="A15" s="3">
        <v>36526</v>
      </c>
      <c r="B15" s="73">
        <v>586.04</v>
      </c>
      <c r="C15" s="73">
        <v>210.48</v>
      </c>
    </row>
    <row r="16" spans="1:3" x14ac:dyDescent="0.2">
      <c r="A16" s="3">
        <v>36557</v>
      </c>
      <c r="B16" s="73">
        <v>665.87400000000002</v>
      </c>
      <c r="C16" s="73">
        <v>277.91000000000003</v>
      </c>
    </row>
    <row r="17" spans="1:3" x14ac:dyDescent="0.2">
      <c r="A17" s="3">
        <v>36586</v>
      </c>
      <c r="B17" s="73">
        <v>833.04600000000005</v>
      </c>
      <c r="C17" s="73">
        <v>370.452</v>
      </c>
    </row>
    <row r="18" spans="1:3" x14ac:dyDescent="0.2">
      <c r="A18" s="3">
        <v>36617</v>
      </c>
      <c r="B18" s="73">
        <v>884.27</v>
      </c>
      <c r="C18" s="73">
        <v>363.84500000000003</v>
      </c>
    </row>
    <row r="19" spans="1:3" x14ac:dyDescent="0.2">
      <c r="A19" s="3">
        <v>36647</v>
      </c>
      <c r="B19" s="73">
        <v>958.41099999999994</v>
      </c>
      <c r="C19" s="73">
        <v>361.89</v>
      </c>
    </row>
    <row r="20" spans="1:3" x14ac:dyDescent="0.2">
      <c r="A20" s="3">
        <v>36678</v>
      </c>
      <c r="B20" s="73">
        <v>943.726</v>
      </c>
      <c r="C20" s="73">
        <v>326.44900000000001</v>
      </c>
    </row>
    <row r="21" spans="1:3" x14ac:dyDescent="0.2">
      <c r="A21" s="3">
        <v>36708</v>
      </c>
      <c r="B21" s="73">
        <v>878.37300000000005</v>
      </c>
      <c r="C21" s="73">
        <v>299.827</v>
      </c>
    </row>
    <row r="22" spans="1:3" x14ac:dyDescent="0.2">
      <c r="A22" s="3">
        <v>36739</v>
      </c>
      <c r="B22" s="73">
        <v>755.53099999999995</v>
      </c>
      <c r="C22" s="73">
        <v>274.62099999999998</v>
      </c>
    </row>
    <row r="23" spans="1:3" x14ac:dyDescent="0.2">
      <c r="A23" s="3">
        <v>36770</v>
      </c>
      <c r="B23" s="73">
        <v>572.54</v>
      </c>
      <c r="C23" s="73">
        <v>179.50299999999999</v>
      </c>
    </row>
    <row r="24" spans="1:3" x14ac:dyDescent="0.2">
      <c r="A24" s="3">
        <v>36800</v>
      </c>
      <c r="B24" s="73">
        <v>538.88099999999997</v>
      </c>
      <c r="C24" s="73">
        <v>99.132999999999996</v>
      </c>
    </row>
    <row r="25" spans="1:3" x14ac:dyDescent="0.2">
      <c r="A25" s="3">
        <v>36831</v>
      </c>
      <c r="B25" s="73">
        <v>532.29300000000001</v>
      </c>
      <c r="C25" s="73">
        <v>63.262999999999998</v>
      </c>
    </row>
    <row r="26" spans="1:3" x14ac:dyDescent="0.2">
      <c r="A26" s="3">
        <v>36861</v>
      </c>
      <c r="B26" s="73">
        <v>567.39400000000001</v>
      </c>
      <c r="C26" s="73">
        <v>112.792</v>
      </c>
    </row>
    <row r="27" spans="1:3" x14ac:dyDescent="0.2">
      <c r="A27" s="3">
        <v>36892</v>
      </c>
      <c r="B27" s="73">
        <v>635.76499999999999</v>
      </c>
      <c r="C27" s="73">
        <v>214.726</v>
      </c>
    </row>
    <row r="28" spans="1:3" x14ac:dyDescent="0.2">
      <c r="A28" s="3">
        <v>36923</v>
      </c>
      <c r="B28" s="73">
        <v>703.49</v>
      </c>
      <c r="C28" s="73">
        <v>242.34399999999999</v>
      </c>
    </row>
    <row r="29" spans="1:3" x14ac:dyDescent="0.2">
      <c r="A29" s="3">
        <v>36951</v>
      </c>
      <c r="B29" s="73">
        <v>920.76700000000005</v>
      </c>
      <c r="C29" s="73">
        <v>397.26499999999999</v>
      </c>
    </row>
    <row r="30" spans="1:3" x14ac:dyDescent="0.2">
      <c r="A30" s="3">
        <v>36982</v>
      </c>
      <c r="B30" s="73">
        <v>988.17499999999995</v>
      </c>
      <c r="C30" s="73">
        <v>454.089</v>
      </c>
    </row>
    <row r="31" spans="1:3" x14ac:dyDescent="0.2">
      <c r="A31" s="3">
        <v>37012</v>
      </c>
      <c r="B31" s="73">
        <v>1106.758</v>
      </c>
      <c r="C31" s="73">
        <v>450.142</v>
      </c>
    </row>
    <row r="32" spans="1:3" x14ac:dyDescent="0.2">
      <c r="A32" s="3">
        <v>37043</v>
      </c>
      <c r="B32" s="73">
        <v>1051.23</v>
      </c>
      <c r="C32" s="73">
        <v>383.09800000000001</v>
      </c>
    </row>
    <row r="33" spans="1:3" x14ac:dyDescent="0.2">
      <c r="A33" s="3">
        <v>37073</v>
      </c>
      <c r="B33" s="73">
        <v>994.34299999999996</v>
      </c>
      <c r="C33" s="73">
        <v>416.27</v>
      </c>
    </row>
    <row r="34" spans="1:3" x14ac:dyDescent="0.2">
      <c r="A34" s="3">
        <v>37104</v>
      </c>
      <c r="B34" s="73">
        <v>803.54399999999998</v>
      </c>
      <c r="C34" s="73">
        <v>307.34500000000003</v>
      </c>
    </row>
    <row r="35" spans="1:3" x14ac:dyDescent="0.2">
      <c r="A35" s="3">
        <v>37135</v>
      </c>
      <c r="B35" s="73">
        <v>630.26900000000001</v>
      </c>
      <c r="C35" s="73">
        <v>236.74199999999999</v>
      </c>
    </row>
    <row r="36" spans="1:3" x14ac:dyDescent="0.2">
      <c r="A36" s="3">
        <v>37165</v>
      </c>
      <c r="B36" s="73">
        <v>638.08399999999995</v>
      </c>
      <c r="C36" s="73">
        <v>172.333</v>
      </c>
    </row>
    <row r="37" spans="1:3" x14ac:dyDescent="0.2">
      <c r="A37" s="3">
        <v>37196</v>
      </c>
      <c r="B37" s="73">
        <v>618.79200000000003</v>
      </c>
      <c r="C37" s="73">
        <v>141.941</v>
      </c>
    </row>
    <row r="38" spans="1:3" x14ac:dyDescent="0.2">
      <c r="A38" s="3">
        <v>37226</v>
      </c>
      <c r="B38" s="73">
        <v>667.02</v>
      </c>
      <c r="C38" s="73">
        <v>163.018</v>
      </c>
    </row>
    <row r="39" spans="1:3" x14ac:dyDescent="0.2">
      <c r="A39" s="3">
        <v>37257</v>
      </c>
      <c r="B39" s="73">
        <v>727.73</v>
      </c>
      <c r="C39" s="73">
        <v>240.196</v>
      </c>
    </row>
    <row r="40" spans="1:3" x14ac:dyDescent="0.2">
      <c r="A40" s="3">
        <v>37288</v>
      </c>
      <c r="B40" s="73">
        <v>780.91700000000003</v>
      </c>
      <c r="C40" s="73">
        <v>290.17500000000001</v>
      </c>
    </row>
    <row r="41" spans="1:3" x14ac:dyDescent="0.2">
      <c r="A41" s="3">
        <v>37316</v>
      </c>
      <c r="B41" s="73">
        <v>959.54499999999996</v>
      </c>
      <c r="C41" s="73">
        <v>406.11200000000002</v>
      </c>
    </row>
    <row r="42" spans="1:3" x14ac:dyDescent="0.2">
      <c r="A42" s="3">
        <v>37347</v>
      </c>
      <c r="B42" s="73">
        <v>999.69200000000001</v>
      </c>
      <c r="C42" s="73">
        <v>480.09800000000001</v>
      </c>
    </row>
    <row r="43" spans="1:3" x14ac:dyDescent="0.2">
      <c r="A43" s="3">
        <v>37377</v>
      </c>
      <c r="B43" s="73">
        <v>1129.27</v>
      </c>
      <c r="C43" s="73">
        <v>507.68700000000001</v>
      </c>
    </row>
    <row r="44" spans="1:3" x14ac:dyDescent="0.2">
      <c r="A44" s="3">
        <v>37408</v>
      </c>
      <c r="B44" s="73">
        <v>1076.491</v>
      </c>
      <c r="C44" s="73">
        <v>502.54899999999998</v>
      </c>
    </row>
    <row r="45" spans="1:3" x14ac:dyDescent="0.2">
      <c r="A45" s="3">
        <v>37438</v>
      </c>
      <c r="B45" s="73">
        <v>1050.29</v>
      </c>
      <c r="C45" s="73">
        <v>463.04599999999999</v>
      </c>
    </row>
    <row r="46" spans="1:3" x14ac:dyDescent="0.2">
      <c r="A46" s="3">
        <v>37469</v>
      </c>
      <c r="B46" s="73">
        <v>829.96799999999996</v>
      </c>
      <c r="C46" s="73">
        <v>393.66899999999998</v>
      </c>
    </row>
    <row r="47" spans="1:3" x14ac:dyDescent="0.2">
      <c r="A47" s="3">
        <v>37500</v>
      </c>
      <c r="B47" s="73">
        <v>728.327</v>
      </c>
      <c r="C47" s="73">
        <v>314.428</v>
      </c>
    </row>
    <row r="48" spans="1:3" x14ac:dyDescent="0.2">
      <c r="A48" s="3">
        <v>37530</v>
      </c>
      <c r="B48" s="73">
        <v>714.755</v>
      </c>
      <c r="C48" s="73">
        <v>219.13300000000001</v>
      </c>
    </row>
    <row r="49" spans="1:3" x14ac:dyDescent="0.2">
      <c r="A49" s="3">
        <v>37561</v>
      </c>
      <c r="B49" s="73">
        <v>676.279</v>
      </c>
      <c r="C49" s="73">
        <v>148.959</v>
      </c>
    </row>
    <row r="50" spans="1:3" x14ac:dyDescent="0.2">
      <c r="A50" s="3">
        <v>37591</v>
      </c>
      <c r="B50" s="73">
        <v>715.32399999999996</v>
      </c>
      <c r="C50" s="73">
        <v>181.01499999999999</v>
      </c>
    </row>
    <row r="51" spans="1:3" x14ac:dyDescent="0.2">
      <c r="A51" s="3">
        <v>37622</v>
      </c>
      <c r="B51" s="73">
        <v>741.25699999999995</v>
      </c>
      <c r="C51" s="73">
        <v>293.07400000000001</v>
      </c>
    </row>
    <row r="52" spans="1:3" x14ac:dyDescent="0.2">
      <c r="A52" s="3">
        <v>37653</v>
      </c>
      <c r="B52" s="73">
        <v>751.327</v>
      </c>
      <c r="C52" s="73">
        <v>391.75400000000002</v>
      </c>
    </row>
    <row r="53" spans="1:3" x14ac:dyDescent="0.2">
      <c r="A53" s="3">
        <v>37681</v>
      </c>
      <c r="B53" s="73">
        <v>902.21</v>
      </c>
      <c r="C53" s="73">
        <v>547.10900000000004</v>
      </c>
    </row>
    <row r="54" spans="1:3" x14ac:dyDescent="0.2">
      <c r="A54" s="3">
        <v>37712</v>
      </c>
      <c r="B54" s="73">
        <v>993.88300000000004</v>
      </c>
      <c r="C54" s="73">
        <v>621.32299999999998</v>
      </c>
    </row>
    <row r="55" spans="1:3" x14ac:dyDescent="0.2">
      <c r="A55" s="3">
        <v>37742</v>
      </c>
      <c r="B55" s="73">
        <v>1090.607</v>
      </c>
      <c r="C55" s="73">
        <v>627.68499999999995</v>
      </c>
    </row>
    <row r="56" spans="1:3" x14ac:dyDescent="0.2">
      <c r="A56" s="3">
        <v>37773</v>
      </c>
      <c r="B56" s="73">
        <v>1102.95</v>
      </c>
      <c r="C56" s="73">
        <v>618.24900000000002</v>
      </c>
    </row>
    <row r="57" spans="1:3" x14ac:dyDescent="0.2">
      <c r="A57" s="3">
        <v>37803</v>
      </c>
      <c r="B57" s="73">
        <v>970.71500000000003</v>
      </c>
      <c r="C57" s="73">
        <v>579.74</v>
      </c>
    </row>
    <row r="58" spans="1:3" x14ac:dyDescent="0.2">
      <c r="A58" s="3">
        <v>37834</v>
      </c>
      <c r="B58" s="73">
        <v>832.35</v>
      </c>
      <c r="C58" s="73">
        <v>470.44299999999998</v>
      </c>
    </row>
    <row r="59" spans="1:3" x14ac:dyDescent="0.2">
      <c r="A59" s="3">
        <v>37865</v>
      </c>
      <c r="B59" s="73">
        <v>687.48800000000006</v>
      </c>
      <c r="C59" s="73">
        <v>379.28500000000003</v>
      </c>
    </row>
    <row r="60" spans="1:3" x14ac:dyDescent="0.2">
      <c r="A60" s="3">
        <v>37895</v>
      </c>
      <c r="B60" s="73">
        <v>634.60400000000004</v>
      </c>
      <c r="C60" s="73">
        <v>267.68900000000002</v>
      </c>
    </row>
    <row r="61" spans="1:3" x14ac:dyDescent="0.2">
      <c r="A61" s="3">
        <v>37926</v>
      </c>
      <c r="B61" s="73">
        <v>590.82600000000002</v>
      </c>
      <c r="C61" s="73">
        <v>184.327</v>
      </c>
    </row>
    <row r="62" spans="1:3" x14ac:dyDescent="0.2">
      <c r="A62" s="3">
        <v>37956</v>
      </c>
      <c r="B62" s="73">
        <v>632.62400000000002</v>
      </c>
      <c r="C62" s="73">
        <v>166.39699999999999</v>
      </c>
    </row>
    <row r="63" spans="1:3" x14ac:dyDescent="0.2">
      <c r="A63" s="3">
        <v>37987</v>
      </c>
      <c r="B63" s="73">
        <v>699.62</v>
      </c>
      <c r="C63" s="73">
        <v>264.82600000000002</v>
      </c>
    </row>
    <row r="64" spans="1:3" x14ac:dyDescent="0.2">
      <c r="A64" s="3">
        <v>38018</v>
      </c>
      <c r="B64" s="73">
        <v>822.30600000000004</v>
      </c>
      <c r="C64" s="73">
        <v>369.25599999999997</v>
      </c>
    </row>
    <row r="65" spans="1:3" x14ac:dyDescent="0.2">
      <c r="A65" s="3">
        <v>38047</v>
      </c>
      <c r="B65" s="73">
        <v>1040.6849999999999</v>
      </c>
      <c r="C65" s="73">
        <v>537.75800000000004</v>
      </c>
    </row>
    <row r="66" spans="1:3" x14ac:dyDescent="0.2">
      <c r="A66" s="3">
        <v>38078</v>
      </c>
      <c r="B66" s="73">
        <v>1032.3889999999999</v>
      </c>
      <c r="C66" s="73">
        <v>616.755</v>
      </c>
    </row>
    <row r="67" spans="1:3" x14ac:dyDescent="0.2">
      <c r="A67" s="3">
        <v>38108</v>
      </c>
      <c r="B67" s="73">
        <v>1112.6769999999999</v>
      </c>
      <c r="C67" s="73">
        <v>688.65599999999995</v>
      </c>
    </row>
    <row r="68" spans="1:3" x14ac:dyDescent="0.2">
      <c r="A68" s="3">
        <v>38139</v>
      </c>
      <c r="B68" s="73">
        <v>1072.922</v>
      </c>
      <c r="C68" s="73">
        <v>662.63900000000001</v>
      </c>
    </row>
    <row r="69" spans="1:3" x14ac:dyDescent="0.2">
      <c r="A69" s="3">
        <v>38169</v>
      </c>
      <c r="B69" s="73">
        <v>934.36500000000001</v>
      </c>
      <c r="C69" s="73">
        <v>613.65499999999997</v>
      </c>
    </row>
    <row r="70" spans="1:3" x14ac:dyDescent="0.2">
      <c r="A70" s="3">
        <v>38200</v>
      </c>
      <c r="B70" s="73">
        <v>866.40599999999995</v>
      </c>
      <c r="C70" s="73">
        <v>552.19299999999998</v>
      </c>
    </row>
    <row r="71" spans="1:3" x14ac:dyDescent="0.2">
      <c r="A71" s="3">
        <v>38231</v>
      </c>
      <c r="B71" s="73">
        <v>728.38699999999994</v>
      </c>
      <c r="C71" s="73">
        <v>393.22800000000001</v>
      </c>
    </row>
    <row r="72" spans="1:3" x14ac:dyDescent="0.2">
      <c r="A72" s="3">
        <v>38261</v>
      </c>
      <c r="B72" s="73">
        <v>741.9</v>
      </c>
      <c r="C72" s="73">
        <v>320.488</v>
      </c>
    </row>
    <row r="73" spans="1:3" x14ac:dyDescent="0.2">
      <c r="A73" s="3">
        <v>38292</v>
      </c>
      <c r="B73" s="73">
        <v>689.62699999999995</v>
      </c>
      <c r="C73" s="73">
        <v>209.31899999999999</v>
      </c>
    </row>
    <row r="74" spans="1:3" x14ac:dyDescent="0.2">
      <c r="A74" s="3">
        <v>38322</v>
      </c>
      <c r="B74" s="73">
        <v>704.33600000000001</v>
      </c>
      <c r="C74" s="73">
        <v>177.744</v>
      </c>
    </row>
    <row r="75" spans="1:3" x14ac:dyDescent="0.2">
      <c r="A75" s="3">
        <v>38353</v>
      </c>
      <c r="B75" s="73">
        <v>833.923</v>
      </c>
      <c r="C75" s="73">
        <v>299.22500000000002</v>
      </c>
    </row>
    <row r="76" spans="1:3" x14ac:dyDescent="0.2">
      <c r="A76" s="3">
        <v>38384</v>
      </c>
      <c r="B76" s="73">
        <v>895.05899999999997</v>
      </c>
      <c r="C76" s="73">
        <v>398.94099999999997</v>
      </c>
    </row>
    <row r="77" spans="1:3" x14ac:dyDescent="0.2">
      <c r="A77" s="3">
        <v>38412</v>
      </c>
      <c r="B77" s="73">
        <v>1065.8</v>
      </c>
      <c r="C77" s="73">
        <v>606.19299999999998</v>
      </c>
    </row>
    <row r="78" spans="1:3" x14ac:dyDescent="0.2">
      <c r="A78" s="3">
        <v>38443</v>
      </c>
      <c r="B78" s="73">
        <v>1107.47</v>
      </c>
      <c r="C78" s="73">
        <v>630.29600000000005</v>
      </c>
    </row>
    <row r="79" spans="1:3" x14ac:dyDescent="0.2">
      <c r="A79" s="3">
        <v>38473</v>
      </c>
      <c r="B79" s="73">
        <v>1264.0050000000001</v>
      </c>
      <c r="C79" s="73">
        <v>773.28200000000004</v>
      </c>
    </row>
    <row r="80" spans="1:3" x14ac:dyDescent="0.2">
      <c r="A80" s="3">
        <v>38504</v>
      </c>
      <c r="B80" s="73">
        <v>1214.422</v>
      </c>
      <c r="C80" s="73">
        <v>731.82799999999997</v>
      </c>
    </row>
    <row r="81" spans="1:3" x14ac:dyDescent="0.2">
      <c r="A81" s="3">
        <v>38534</v>
      </c>
      <c r="B81" s="73">
        <v>1118.3910000000001</v>
      </c>
      <c r="C81" s="73">
        <v>709.63800000000003</v>
      </c>
    </row>
    <row r="82" spans="1:3" x14ac:dyDescent="0.2">
      <c r="A82" s="3">
        <v>38565</v>
      </c>
      <c r="B82" s="73">
        <v>947.12199999999996</v>
      </c>
      <c r="C82" s="73">
        <v>638.44799999999998</v>
      </c>
    </row>
    <row r="83" spans="1:3" x14ac:dyDescent="0.2">
      <c r="A83" s="3">
        <v>38596</v>
      </c>
      <c r="B83" s="73">
        <v>809.45100000000002</v>
      </c>
      <c r="C83" s="73">
        <v>523.26599999999996</v>
      </c>
    </row>
    <row r="84" spans="1:3" x14ac:dyDescent="0.2">
      <c r="A84" s="3">
        <v>38626</v>
      </c>
      <c r="B84" s="73">
        <v>787.29399999999998</v>
      </c>
      <c r="C84" s="73">
        <v>381.39</v>
      </c>
    </row>
    <row r="85" spans="1:3" x14ac:dyDescent="0.2">
      <c r="A85" s="3">
        <v>38657</v>
      </c>
      <c r="B85" s="73">
        <v>718.71900000000005</v>
      </c>
      <c r="C85" s="73">
        <v>252.191</v>
      </c>
    </row>
    <row r="86" spans="1:3" x14ac:dyDescent="0.2">
      <c r="A86" s="3">
        <v>38687</v>
      </c>
      <c r="B86" s="73">
        <v>765.298</v>
      </c>
      <c r="C86" s="73">
        <v>226.64099999999999</v>
      </c>
    </row>
    <row r="87" spans="1:3" x14ac:dyDescent="0.2">
      <c r="A87" s="3">
        <v>38718</v>
      </c>
      <c r="B87" s="73">
        <v>813.52700000000004</v>
      </c>
      <c r="C87" s="73">
        <v>313.749999</v>
      </c>
    </row>
    <row r="88" spans="1:3" x14ac:dyDescent="0.2">
      <c r="A88" s="3">
        <v>38749</v>
      </c>
      <c r="B88" s="73">
        <v>870.34699999999998</v>
      </c>
      <c r="C88" s="73">
        <v>442.04900099999998</v>
      </c>
    </row>
    <row r="89" spans="1:3" x14ac:dyDescent="0.2">
      <c r="A89" s="3">
        <v>38777</v>
      </c>
      <c r="B89" s="73">
        <v>1077.652</v>
      </c>
      <c r="C89" s="73">
        <v>683.18599899999992</v>
      </c>
    </row>
    <row r="90" spans="1:3" x14ac:dyDescent="0.2">
      <c r="A90" s="3">
        <v>38808</v>
      </c>
      <c r="B90" s="73">
        <v>1087.462</v>
      </c>
      <c r="C90" s="73">
        <v>796.63400000000001</v>
      </c>
    </row>
    <row r="91" spans="1:3" x14ac:dyDescent="0.2">
      <c r="A91" s="3">
        <v>38838</v>
      </c>
      <c r="B91" s="73">
        <v>1209.1489999999999</v>
      </c>
      <c r="C91" s="73">
        <v>854.7650010000001</v>
      </c>
    </row>
    <row r="92" spans="1:3" x14ac:dyDescent="0.2">
      <c r="A92" s="3">
        <v>38869</v>
      </c>
      <c r="B92" s="73">
        <v>1146.9680000000001</v>
      </c>
      <c r="C92" s="73">
        <v>847.36500000000001</v>
      </c>
    </row>
    <row r="93" spans="1:3" x14ac:dyDescent="0.2">
      <c r="A93" s="3">
        <v>38899</v>
      </c>
      <c r="B93" s="73">
        <v>1030.5050000000001</v>
      </c>
      <c r="C93" s="73">
        <v>828.01400000000001</v>
      </c>
    </row>
    <row r="94" spans="1:3" x14ac:dyDescent="0.2">
      <c r="A94" s="3">
        <v>38930</v>
      </c>
      <c r="B94" s="73">
        <v>884.28</v>
      </c>
      <c r="C94" s="73">
        <v>751.70399899999995</v>
      </c>
    </row>
    <row r="95" spans="1:3" x14ac:dyDescent="0.2">
      <c r="A95" s="3">
        <v>38961</v>
      </c>
      <c r="B95" s="73">
        <v>721.23199999999997</v>
      </c>
      <c r="C95" s="73">
        <v>541.55600100000004</v>
      </c>
    </row>
    <row r="96" spans="1:3" x14ac:dyDescent="0.2">
      <c r="A96" s="3">
        <v>38991</v>
      </c>
      <c r="B96" s="73">
        <v>736.80600000000004</v>
      </c>
      <c r="C96" s="73">
        <v>423.65199899999999</v>
      </c>
    </row>
    <row r="97" spans="1:3" x14ac:dyDescent="0.2">
      <c r="A97" s="3">
        <v>39022</v>
      </c>
      <c r="B97" s="73">
        <v>693.78899999999999</v>
      </c>
      <c r="C97" s="73">
        <v>283.03399999999999</v>
      </c>
    </row>
    <row r="98" spans="1:3" x14ac:dyDescent="0.2">
      <c r="A98" s="3">
        <v>39052</v>
      </c>
      <c r="B98" s="73">
        <v>693.84</v>
      </c>
      <c r="C98" s="73">
        <v>261.339</v>
      </c>
    </row>
    <row r="99" spans="1:3" x14ac:dyDescent="0.2">
      <c r="A99" s="3">
        <v>39083</v>
      </c>
      <c r="B99" s="73">
        <v>755.43700000000001</v>
      </c>
      <c r="C99" s="73">
        <v>341.25599999999997</v>
      </c>
    </row>
    <row r="100" spans="1:3" x14ac:dyDescent="0.2">
      <c r="A100" s="3">
        <v>39114</v>
      </c>
      <c r="B100" s="73">
        <v>771.98299999999995</v>
      </c>
      <c r="C100" s="73">
        <v>482.14100000000002</v>
      </c>
    </row>
    <row r="101" spans="1:3" x14ac:dyDescent="0.2">
      <c r="A101" s="3">
        <v>39142</v>
      </c>
      <c r="B101" s="73">
        <v>918.76300000000003</v>
      </c>
      <c r="C101" s="73">
        <v>730.09699999999998</v>
      </c>
    </row>
    <row r="102" spans="1:3" x14ac:dyDescent="0.2">
      <c r="A102" s="3">
        <v>39173</v>
      </c>
      <c r="B102" s="73">
        <v>969.97299999999996</v>
      </c>
      <c r="C102" s="73">
        <v>895.298</v>
      </c>
    </row>
    <row r="103" spans="1:3" x14ac:dyDescent="0.2">
      <c r="A103" s="3">
        <v>39203</v>
      </c>
      <c r="B103" s="73">
        <v>1043.7950000000001</v>
      </c>
      <c r="C103" s="73">
        <v>1018.711</v>
      </c>
    </row>
    <row r="104" spans="1:3" x14ac:dyDescent="0.2">
      <c r="A104" s="3">
        <v>39234</v>
      </c>
      <c r="B104" s="73">
        <v>987.41800000000001</v>
      </c>
      <c r="C104" s="73">
        <v>941.221</v>
      </c>
    </row>
    <row r="105" spans="1:3" x14ac:dyDescent="0.2">
      <c r="A105" s="3">
        <v>39264</v>
      </c>
      <c r="B105" s="73">
        <v>955.87199999999996</v>
      </c>
      <c r="C105" s="73">
        <v>985.06399999999996</v>
      </c>
    </row>
    <row r="106" spans="1:3" x14ac:dyDescent="0.2">
      <c r="A106" s="3">
        <v>39295</v>
      </c>
      <c r="B106" s="73">
        <v>849.13400000000001</v>
      </c>
      <c r="C106" s="73">
        <v>805.37800000000004</v>
      </c>
    </row>
    <row r="107" spans="1:3" x14ac:dyDescent="0.2">
      <c r="A107" s="3">
        <v>39326</v>
      </c>
      <c r="B107" s="73">
        <v>701.44500000000005</v>
      </c>
      <c r="C107" s="73">
        <v>653.22400000000005</v>
      </c>
    </row>
    <row r="108" spans="1:3" x14ac:dyDescent="0.2">
      <c r="A108" s="3">
        <v>39356</v>
      </c>
      <c r="B108" s="73">
        <v>719.91200000000003</v>
      </c>
      <c r="C108" s="73">
        <v>483.61799999999999</v>
      </c>
    </row>
    <row r="109" spans="1:3" x14ac:dyDescent="0.2">
      <c r="A109" s="3">
        <v>39387</v>
      </c>
      <c r="B109" s="73">
        <v>611.06899999999996</v>
      </c>
      <c r="C109" s="73">
        <v>328.589</v>
      </c>
    </row>
    <row r="110" spans="1:3" x14ac:dyDescent="0.2">
      <c r="A110" s="3">
        <v>39417</v>
      </c>
      <c r="B110" s="73">
        <v>592.55700000000002</v>
      </c>
      <c r="C110" s="73">
        <v>263.05599999999998</v>
      </c>
    </row>
    <row r="111" spans="1:3" x14ac:dyDescent="0.2">
      <c r="A111" s="3">
        <v>39448</v>
      </c>
      <c r="B111" s="73">
        <v>664.49199999999996</v>
      </c>
      <c r="C111" s="73">
        <v>318.47899999999998</v>
      </c>
    </row>
    <row r="112" spans="1:3" x14ac:dyDescent="0.2">
      <c r="A112" s="3">
        <v>39479</v>
      </c>
      <c r="B112" s="73">
        <v>748.76599999999996</v>
      </c>
      <c r="C112" s="73">
        <v>517.22900000000004</v>
      </c>
    </row>
    <row r="113" spans="1:3" x14ac:dyDescent="0.2">
      <c r="A113" s="3">
        <v>39508</v>
      </c>
      <c r="B113" s="73">
        <v>914.29700000000003</v>
      </c>
      <c r="C113" s="73">
        <v>898.55600000000004</v>
      </c>
    </row>
    <row r="114" spans="1:3" x14ac:dyDescent="0.2">
      <c r="A114" s="3">
        <v>39539</v>
      </c>
      <c r="B114" s="73">
        <v>952.50699999999995</v>
      </c>
      <c r="C114" s="73">
        <v>1120.008</v>
      </c>
    </row>
    <row r="115" spans="1:3" x14ac:dyDescent="0.2">
      <c r="A115" s="3">
        <v>39569</v>
      </c>
      <c r="B115" s="73">
        <v>1026.644</v>
      </c>
      <c r="C115" s="73">
        <v>1266.2739999999999</v>
      </c>
    </row>
    <row r="116" spans="1:3" x14ac:dyDescent="0.2">
      <c r="A116" s="3">
        <v>39600</v>
      </c>
      <c r="B116" s="73">
        <v>1045.079</v>
      </c>
      <c r="C116" s="73">
        <v>1325.326</v>
      </c>
    </row>
    <row r="117" spans="1:3" x14ac:dyDescent="0.2">
      <c r="A117" s="3">
        <v>39630</v>
      </c>
      <c r="B117" s="73">
        <v>949.93299999999999</v>
      </c>
      <c r="C117" s="73">
        <v>1195.9090000000001</v>
      </c>
    </row>
    <row r="118" spans="1:3" x14ac:dyDescent="0.2">
      <c r="A118" s="3">
        <v>39661</v>
      </c>
      <c r="B118" s="73">
        <v>819.59900000000005</v>
      </c>
      <c r="C118" s="73">
        <v>922.11400000000003</v>
      </c>
    </row>
    <row r="119" spans="1:3" x14ac:dyDescent="0.2">
      <c r="A119" s="3">
        <v>39692</v>
      </c>
      <c r="B119" s="73">
        <v>718.85900000000004</v>
      </c>
      <c r="C119" s="73">
        <v>797.37699999999995</v>
      </c>
    </row>
    <row r="120" spans="1:3" x14ac:dyDescent="0.2">
      <c r="A120" s="3">
        <v>39722</v>
      </c>
      <c r="B120" s="73">
        <v>690.41</v>
      </c>
      <c r="C120" s="73">
        <v>678.37099999999998</v>
      </c>
    </row>
    <row r="121" spans="1:3" x14ac:dyDescent="0.2">
      <c r="A121" s="3">
        <v>39753</v>
      </c>
      <c r="B121" s="73">
        <v>591.678</v>
      </c>
      <c r="C121" s="73">
        <v>465.95100000000002</v>
      </c>
    </row>
    <row r="122" spans="1:3" x14ac:dyDescent="0.2">
      <c r="A122" s="3">
        <v>39783</v>
      </c>
      <c r="B122" s="73">
        <v>695.63400000000001</v>
      </c>
      <c r="C122" s="73">
        <v>341.62</v>
      </c>
    </row>
    <row r="123" spans="1:3" x14ac:dyDescent="0.2">
      <c r="A123" s="3">
        <v>39814</v>
      </c>
      <c r="B123" s="73">
        <v>671.95399999999995</v>
      </c>
      <c r="C123" s="73">
        <v>419.28199999999998</v>
      </c>
    </row>
    <row r="124" spans="1:3" x14ac:dyDescent="0.2">
      <c r="A124" s="3">
        <v>39845</v>
      </c>
      <c r="B124" s="73">
        <v>729.96</v>
      </c>
      <c r="C124" s="73">
        <v>631.10699999999997</v>
      </c>
    </row>
    <row r="125" spans="1:3" x14ac:dyDescent="0.2">
      <c r="A125" s="3">
        <v>39873</v>
      </c>
      <c r="B125" s="73">
        <v>916.57399999999996</v>
      </c>
      <c r="C125" s="73">
        <v>904.63900000000001</v>
      </c>
    </row>
    <row r="126" spans="1:3" x14ac:dyDescent="0.2">
      <c r="A126" s="3">
        <v>39904</v>
      </c>
      <c r="B126" s="73">
        <v>930.51599999999996</v>
      </c>
      <c r="C126" s="73">
        <v>1165.472</v>
      </c>
    </row>
    <row r="127" spans="1:3" x14ac:dyDescent="0.2">
      <c r="A127" s="3">
        <v>39934</v>
      </c>
      <c r="B127" s="73">
        <v>968.42399999999998</v>
      </c>
      <c r="C127" s="73">
        <v>1312.1869999999999</v>
      </c>
    </row>
    <row r="128" spans="1:3" x14ac:dyDescent="0.2">
      <c r="A128" s="3">
        <v>39965</v>
      </c>
      <c r="B128" s="73">
        <v>956.80600000000004</v>
      </c>
      <c r="C128" s="73">
        <v>1325.6669999999999</v>
      </c>
    </row>
    <row r="129" spans="1:3" x14ac:dyDescent="0.2">
      <c r="A129" s="3">
        <v>39995</v>
      </c>
      <c r="B129" s="73">
        <v>928.97</v>
      </c>
      <c r="C129" s="73">
        <v>1311.7349999999999</v>
      </c>
    </row>
    <row r="130" spans="1:3" x14ac:dyDescent="0.2">
      <c r="A130" s="3">
        <v>40026</v>
      </c>
      <c r="B130" s="73">
        <v>738.01</v>
      </c>
      <c r="C130" s="73">
        <v>1196.0429999999999</v>
      </c>
    </row>
    <row r="131" spans="1:3" x14ac:dyDescent="0.2">
      <c r="A131" s="3">
        <v>40057</v>
      </c>
      <c r="B131" s="73">
        <v>621.62800000000004</v>
      </c>
      <c r="C131" s="73">
        <v>960.94899999999996</v>
      </c>
    </row>
    <row r="132" spans="1:3" x14ac:dyDescent="0.2">
      <c r="A132" s="3">
        <v>40087</v>
      </c>
      <c r="B132" s="73">
        <v>517.83900000000006</v>
      </c>
      <c r="C132" s="73">
        <v>740.46900000000005</v>
      </c>
    </row>
    <row r="133" spans="1:3" x14ac:dyDescent="0.2">
      <c r="A133" s="3">
        <v>40118</v>
      </c>
      <c r="B133" s="73">
        <v>524.35799999999995</v>
      </c>
      <c r="C133" s="73">
        <v>569.53800000000001</v>
      </c>
    </row>
    <row r="134" spans="1:3" x14ac:dyDescent="0.2">
      <c r="A134" s="3">
        <v>40148</v>
      </c>
      <c r="B134" s="73">
        <v>524.40700000000004</v>
      </c>
      <c r="C134" s="73">
        <v>428.12200000000001</v>
      </c>
    </row>
    <row r="135" spans="1:3" x14ac:dyDescent="0.2">
      <c r="A135" s="3">
        <v>40179</v>
      </c>
      <c r="B135" s="73">
        <v>599.5</v>
      </c>
      <c r="C135" s="73">
        <v>434.36700000000002</v>
      </c>
    </row>
    <row r="136" spans="1:3" x14ac:dyDescent="0.2">
      <c r="A136" s="3">
        <v>40210</v>
      </c>
      <c r="B136" s="73">
        <v>653.15599999999995</v>
      </c>
      <c r="C136" s="73">
        <v>614.14800000000002</v>
      </c>
    </row>
    <row r="137" spans="1:3" x14ac:dyDescent="0.2">
      <c r="A137" s="3">
        <v>40238</v>
      </c>
      <c r="B137" s="73">
        <v>803.721</v>
      </c>
      <c r="C137" s="73">
        <v>991.68</v>
      </c>
    </row>
    <row r="138" spans="1:3" x14ac:dyDescent="0.2">
      <c r="A138" s="3">
        <v>40269</v>
      </c>
      <c r="B138" s="73">
        <v>837.04100000000005</v>
      </c>
      <c r="C138" s="73">
        <v>1235.143</v>
      </c>
    </row>
    <row r="139" spans="1:3" x14ac:dyDescent="0.2">
      <c r="A139" s="3">
        <v>40299</v>
      </c>
      <c r="B139" s="73">
        <v>882.24400000000003</v>
      </c>
      <c r="C139" s="73">
        <v>1446.058</v>
      </c>
    </row>
    <row r="140" spans="1:3" x14ac:dyDescent="0.2">
      <c r="A140" s="3">
        <v>40330</v>
      </c>
      <c r="B140" s="73">
        <v>836.55</v>
      </c>
      <c r="C140" s="73">
        <v>1478.7349999999999</v>
      </c>
    </row>
    <row r="141" spans="1:3" x14ac:dyDescent="0.2">
      <c r="A141" s="3">
        <v>40360</v>
      </c>
      <c r="B141" s="73">
        <v>742.81700000000001</v>
      </c>
      <c r="C141" s="73">
        <v>1365.288</v>
      </c>
    </row>
    <row r="142" spans="1:3" x14ac:dyDescent="0.2">
      <c r="A142" s="3">
        <v>40391</v>
      </c>
      <c r="B142" s="73">
        <v>649.45799999999997</v>
      </c>
      <c r="C142" s="73">
        <v>1241.174</v>
      </c>
    </row>
    <row r="143" spans="1:3" x14ac:dyDescent="0.2">
      <c r="A143" s="3">
        <v>40422</v>
      </c>
      <c r="B143" s="73">
        <v>565.13699999999994</v>
      </c>
      <c r="C143" s="73">
        <v>981.06299999999999</v>
      </c>
    </row>
    <row r="144" spans="1:3" x14ac:dyDescent="0.2">
      <c r="A144" s="3">
        <v>40452</v>
      </c>
      <c r="B144" s="73">
        <v>642.15899999999999</v>
      </c>
      <c r="C144" s="73">
        <v>872.23699999999997</v>
      </c>
    </row>
    <row r="145" spans="1:3" x14ac:dyDescent="0.2">
      <c r="A145" s="3">
        <v>40483</v>
      </c>
      <c r="B145" s="73">
        <v>627.17399999999998</v>
      </c>
      <c r="C145" s="73">
        <v>647.60599999999999</v>
      </c>
    </row>
    <row r="146" spans="1:3" x14ac:dyDescent="0.2">
      <c r="A146" s="3">
        <v>40513</v>
      </c>
      <c r="B146" s="73">
        <v>658.83199999999999</v>
      </c>
      <c r="C146" s="73">
        <v>545.73</v>
      </c>
    </row>
    <row r="147" spans="1:3" x14ac:dyDescent="0.2">
      <c r="A147" s="3">
        <v>40544</v>
      </c>
      <c r="B147" s="73">
        <v>658.154</v>
      </c>
      <c r="C147" s="73">
        <v>514.51499999999999</v>
      </c>
    </row>
    <row r="148" spans="1:3" x14ac:dyDescent="0.2">
      <c r="A148" s="3">
        <v>40575</v>
      </c>
      <c r="B148" s="73">
        <v>610.68899999999996</v>
      </c>
      <c r="C148" s="73">
        <v>566.02300000000002</v>
      </c>
    </row>
    <row r="149" spans="1:3" x14ac:dyDescent="0.2">
      <c r="A149" s="3">
        <v>40603</v>
      </c>
      <c r="B149" s="73">
        <v>743.23800000000006</v>
      </c>
      <c r="C149" s="73">
        <v>884.39599999999996</v>
      </c>
    </row>
    <row r="150" spans="1:3" x14ac:dyDescent="0.2">
      <c r="A150" s="3">
        <v>40634</v>
      </c>
      <c r="B150" s="73">
        <v>807.30100000000004</v>
      </c>
      <c r="C150" s="73">
        <v>1068.076</v>
      </c>
    </row>
    <row r="151" spans="1:3" x14ac:dyDescent="0.2">
      <c r="A151" s="3">
        <v>40664</v>
      </c>
      <c r="B151" s="73">
        <v>966.05</v>
      </c>
      <c r="C151" s="73">
        <v>1405.039</v>
      </c>
    </row>
    <row r="152" spans="1:3" x14ac:dyDescent="0.2">
      <c r="A152" s="3">
        <v>40695</v>
      </c>
      <c r="B152" s="73">
        <v>940.27</v>
      </c>
      <c r="C152" s="73">
        <v>1432.5709999999999</v>
      </c>
    </row>
    <row r="153" spans="1:3" x14ac:dyDescent="0.2">
      <c r="A153" s="3">
        <v>40725</v>
      </c>
      <c r="B153" s="73">
        <v>873.07399999999996</v>
      </c>
      <c r="C153" s="73">
        <v>1391.8330000000001</v>
      </c>
    </row>
    <row r="154" spans="1:3" x14ac:dyDescent="0.2">
      <c r="A154" s="3">
        <v>40756</v>
      </c>
      <c r="B154" s="73">
        <v>767.03700000000003</v>
      </c>
      <c r="C154" s="73">
        <v>1191.989</v>
      </c>
    </row>
    <row r="155" spans="1:3" x14ac:dyDescent="0.2">
      <c r="A155" s="3">
        <v>40787</v>
      </c>
      <c r="B155" s="73">
        <v>619.13300000000004</v>
      </c>
      <c r="C155" s="73">
        <v>935.85299999999995</v>
      </c>
    </row>
    <row r="156" spans="1:3" x14ac:dyDescent="0.2">
      <c r="A156" s="3">
        <v>40817</v>
      </c>
      <c r="B156" s="73">
        <v>637.08399999999995</v>
      </c>
      <c r="C156" s="73">
        <v>879.42100000000005</v>
      </c>
    </row>
    <row r="157" spans="1:3" x14ac:dyDescent="0.2">
      <c r="A157" s="3">
        <v>40848</v>
      </c>
      <c r="B157" s="73">
        <v>586.452</v>
      </c>
      <c r="C157" s="73">
        <v>606.63400000000001</v>
      </c>
    </row>
    <row r="158" spans="1:3" x14ac:dyDescent="0.2">
      <c r="A158" s="3">
        <v>40878</v>
      </c>
      <c r="B158" s="73">
        <v>597.92100000000005</v>
      </c>
      <c r="C158" s="73">
        <v>497.69200000000001</v>
      </c>
    </row>
    <row r="159" spans="1:3" x14ac:dyDescent="0.2">
      <c r="A159" s="3">
        <v>40909</v>
      </c>
      <c r="B159" s="73">
        <v>660.30600000000004</v>
      </c>
      <c r="C159" s="73">
        <v>554.10900000000004</v>
      </c>
    </row>
    <row r="160" spans="1:3" x14ac:dyDescent="0.2">
      <c r="A160" s="3">
        <v>40940</v>
      </c>
      <c r="B160" s="73">
        <v>720.45799999999997</v>
      </c>
      <c r="C160" s="73">
        <v>676.56299999999999</v>
      </c>
    </row>
    <row r="161" spans="1:3" x14ac:dyDescent="0.2">
      <c r="A161" s="3">
        <v>40969</v>
      </c>
      <c r="B161" s="73">
        <v>840.95899999999995</v>
      </c>
      <c r="C161" s="73">
        <v>1043.5830000000001</v>
      </c>
    </row>
    <row r="162" spans="1:3" x14ac:dyDescent="0.2">
      <c r="A162" s="3">
        <v>41000</v>
      </c>
      <c r="B162" s="73">
        <v>964.97400000000005</v>
      </c>
      <c r="C162" s="73">
        <v>1428.8530000000001</v>
      </c>
    </row>
    <row r="163" spans="1:3" x14ac:dyDescent="0.2">
      <c r="A163" s="3">
        <v>41030</v>
      </c>
      <c r="B163" s="73">
        <v>1013.774</v>
      </c>
      <c r="C163" s="73">
        <v>1697.9280000000001</v>
      </c>
    </row>
    <row r="164" spans="1:3" x14ac:dyDescent="0.2">
      <c r="A164" s="3">
        <v>41061</v>
      </c>
      <c r="B164" s="73">
        <v>946.85699999999997</v>
      </c>
      <c r="C164" s="73">
        <v>1628.509</v>
      </c>
    </row>
    <row r="165" spans="1:3" x14ac:dyDescent="0.2">
      <c r="A165" s="3">
        <v>41091</v>
      </c>
      <c r="B165" s="73">
        <v>976.11300000000006</v>
      </c>
      <c r="C165" s="73">
        <v>1699.7270000000001</v>
      </c>
    </row>
    <row r="166" spans="1:3" x14ac:dyDescent="0.2">
      <c r="A166" s="3">
        <v>41122</v>
      </c>
      <c r="B166" s="73">
        <v>841.39700000000005</v>
      </c>
      <c r="C166" s="73">
        <v>1416.0409999999999</v>
      </c>
    </row>
    <row r="167" spans="1:3" x14ac:dyDescent="0.2">
      <c r="A167" s="3">
        <v>41153</v>
      </c>
      <c r="B167" s="73">
        <v>689.80600000000004</v>
      </c>
      <c r="C167" s="73">
        <v>1216.491</v>
      </c>
    </row>
    <row r="168" spans="1:3" x14ac:dyDescent="0.2">
      <c r="A168" s="3">
        <v>41183</v>
      </c>
      <c r="B168" s="73">
        <v>685.88199999999995</v>
      </c>
      <c r="C168" s="73">
        <v>983.39499999999998</v>
      </c>
    </row>
    <row r="169" spans="1:3" x14ac:dyDescent="0.2">
      <c r="A169" s="3">
        <v>41214</v>
      </c>
      <c r="B169" s="73">
        <v>669.93299999999999</v>
      </c>
      <c r="C169" s="73">
        <v>760.16300000000001</v>
      </c>
    </row>
    <row r="170" spans="1:3" x14ac:dyDescent="0.2">
      <c r="A170" s="3">
        <v>41244</v>
      </c>
      <c r="B170" s="73">
        <v>688.04899999999998</v>
      </c>
      <c r="C170" s="73">
        <v>638.39099999999996</v>
      </c>
    </row>
    <row r="171" spans="1:3" x14ac:dyDescent="0.2">
      <c r="A171" s="3">
        <v>41275</v>
      </c>
      <c r="B171" s="73">
        <v>708.31600000000003</v>
      </c>
      <c r="C171" s="73">
        <v>634.75099999999998</v>
      </c>
    </row>
    <row r="172" spans="1:3" ht="16.5" customHeight="1" x14ac:dyDescent="0.2">
      <c r="A172" s="3">
        <v>41306</v>
      </c>
      <c r="B172" s="73">
        <v>765.65499999999997</v>
      </c>
      <c r="C172" s="73">
        <v>777.07399999999996</v>
      </c>
    </row>
    <row r="173" spans="1:3" ht="16.5" customHeight="1" x14ac:dyDescent="0.2">
      <c r="A173" s="3">
        <v>41334</v>
      </c>
      <c r="B173" s="73">
        <v>989.54300000000001</v>
      </c>
      <c r="C173" s="73">
        <v>1154.672</v>
      </c>
    </row>
    <row r="174" spans="1:3" ht="16.5" customHeight="1" x14ac:dyDescent="0.2">
      <c r="A174" s="3">
        <v>41365</v>
      </c>
      <c r="B174" s="73">
        <v>1015.655</v>
      </c>
      <c r="C174" s="73">
        <v>1474.857</v>
      </c>
    </row>
    <row r="175" spans="1:3" ht="16.5" customHeight="1" x14ac:dyDescent="0.2">
      <c r="A175" s="3">
        <v>41395</v>
      </c>
      <c r="B175" s="73">
        <v>1121.4390000000001</v>
      </c>
      <c r="C175" s="73">
        <v>1700.7070000000001</v>
      </c>
    </row>
    <row r="176" spans="1:3" ht="16.5" customHeight="1" x14ac:dyDescent="0.2">
      <c r="A176" s="3">
        <v>41426</v>
      </c>
      <c r="B176" s="73">
        <v>1078.328</v>
      </c>
      <c r="C176" s="73">
        <v>1868.2739999999999</v>
      </c>
    </row>
    <row r="177" spans="1:3" ht="16.5" customHeight="1" x14ac:dyDescent="0.2">
      <c r="A177" s="3">
        <v>41456</v>
      </c>
      <c r="B177" s="73">
        <v>1099.732</v>
      </c>
      <c r="C177" s="73">
        <v>1718.1949999999999</v>
      </c>
    </row>
    <row r="178" spans="1:3" ht="16.5" customHeight="1" x14ac:dyDescent="0.2">
      <c r="A178" s="3">
        <v>41487</v>
      </c>
      <c r="B178" s="73">
        <v>892.05399999999997</v>
      </c>
      <c r="C178" s="73">
        <v>1531.5239999999999</v>
      </c>
    </row>
    <row r="179" spans="1:3" ht="16.5" customHeight="1" x14ac:dyDescent="0.2">
      <c r="A179" s="3">
        <v>41518</v>
      </c>
      <c r="B179" s="73">
        <v>798.476</v>
      </c>
      <c r="C179" s="73">
        <v>1350.904</v>
      </c>
    </row>
    <row r="180" spans="1:3" ht="16.5" customHeight="1" x14ac:dyDescent="0.2">
      <c r="A180" s="3">
        <v>41548</v>
      </c>
      <c r="B180" s="73">
        <v>768.50199999999995</v>
      </c>
      <c r="C180" s="73">
        <v>1127.3219999999999</v>
      </c>
    </row>
    <row r="181" spans="1:3" x14ac:dyDescent="0.2">
      <c r="A181" s="3">
        <v>41579</v>
      </c>
      <c r="B181" s="73">
        <v>715.16300000000001</v>
      </c>
      <c r="C181" s="73">
        <v>794.70399999999995</v>
      </c>
    </row>
    <row r="182" spans="1:3" x14ac:dyDescent="0.2">
      <c r="A182" s="3">
        <v>41609</v>
      </c>
      <c r="B182" s="73">
        <v>756.13300000000004</v>
      </c>
      <c r="C182" s="73">
        <v>700.572</v>
      </c>
    </row>
    <row r="183" spans="1:3" x14ac:dyDescent="0.2">
      <c r="A183" s="3">
        <v>41640</v>
      </c>
      <c r="B183" s="73">
        <v>813.43399999999997</v>
      </c>
      <c r="C183" s="73">
        <v>677.09799999999996</v>
      </c>
    </row>
    <row r="184" spans="1:3" x14ac:dyDescent="0.2">
      <c r="A184" s="3">
        <v>41671</v>
      </c>
      <c r="B184" s="73">
        <v>803.71500000000003</v>
      </c>
      <c r="C184" s="73">
        <v>843.19200000000001</v>
      </c>
    </row>
    <row r="185" spans="1:3" x14ac:dyDescent="0.2">
      <c r="A185" s="3">
        <v>41699</v>
      </c>
      <c r="B185" s="73">
        <v>999.50300000000004</v>
      </c>
      <c r="C185" s="73">
        <v>1211.627</v>
      </c>
    </row>
    <row r="186" spans="1:3" x14ac:dyDescent="0.2">
      <c r="A186" s="3">
        <v>41730</v>
      </c>
      <c r="B186" s="73">
        <v>1087.3599999999999</v>
      </c>
      <c r="C186" s="73">
        <v>1608.095</v>
      </c>
    </row>
    <row r="187" spans="1:3" x14ac:dyDescent="0.2">
      <c r="A187" s="3">
        <v>41760</v>
      </c>
      <c r="B187" s="73">
        <v>1134.752</v>
      </c>
      <c r="C187" s="73">
        <v>1871.558</v>
      </c>
    </row>
    <row r="188" spans="1:3" x14ac:dyDescent="0.2">
      <c r="A188" s="3">
        <v>41791</v>
      </c>
      <c r="B188" s="73">
        <v>1161.0050000000001</v>
      </c>
      <c r="C188" s="73">
        <v>2001.6759999999999</v>
      </c>
    </row>
    <row r="189" spans="1:3" x14ac:dyDescent="0.2">
      <c r="A189" s="3">
        <v>41821</v>
      </c>
      <c r="B189" s="73">
        <v>1088.394</v>
      </c>
      <c r="C189" s="73">
        <v>1922.999</v>
      </c>
    </row>
    <row r="190" spans="1:3" x14ac:dyDescent="0.2">
      <c r="A190" s="3">
        <v>41852</v>
      </c>
      <c r="B190" s="73">
        <v>955.91399999999999</v>
      </c>
      <c r="C190" s="73">
        <v>1637.585</v>
      </c>
    </row>
    <row r="191" spans="1:3" x14ac:dyDescent="0.2">
      <c r="A191" s="3">
        <v>41883</v>
      </c>
      <c r="B191" s="73">
        <v>829.75099999999998</v>
      </c>
      <c r="C191" s="73">
        <v>1366.1659999999999</v>
      </c>
    </row>
    <row r="192" spans="1:3" x14ac:dyDescent="0.2">
      <c r="A192" s="3">
        <v>41913</v>
      </c>
      <c r="B192" s="73">
        <v>808.67899999999997</v>
      </c>
      <c r="C192" s="73">
        <v>1161.0350000000001</v>
      </c>
    </row>
    <row r="193" spans="1:3" x14ac:dyDescent="0.2">
      <c r="A193" s="3">
        <v>41944</v>
      </c>
      <c r="B193" s="73">
        <v>721.452</v>
      </c>
      <c r="C193" s="73">
        <v>900.79700000000003</v>
      </c>
    </row>
    <row r="194" spans="1:3" x14ac:dyDescent="0.2">
      <c r="A194" s="3">
        <v>41974</v>
      </c>
      <c r="B194" s="73">
        <v>811.13099999999997</v>
      </c>
      <c r="C194" s="73">
        <v>757.01400000000001</v>
      </c>
    </row>
    <row r="195" spans="1:3" x14ac:dyDescent="0.2">
      <c r="A195" s="3">
        <v>42005</v>
      </c>
      <c r="B195" s="73">
        <v>763.71600000000001</v>
      </c>
      <c r="C195" s="73">
        <v>789.803</v>
      </c>
    </row>
    <row r="196" spans="1:3" x14ac:dyDescent="0.2">
      <c r="A196" s="3">
        <v>42036</v>
      </c>
      <c r="B196" s="73">
        <v>770.24199999999996</v>
      </c>
      <c r="C196" s="73">
        <v>944.70600000000002</v>
      </c>
    </row>
    <row r="197" spans="1:3" x14ac:dyDescent="0.2">
      <c r="A197" s="3">
        <v>42064</v>
      </c>
      <c r="B197" s="73">
        <v>939.82100000000003</v>
      </c>
      <c r="C197" s="73">
        <v>1295.126</v>
      </c>
    </row>
    <row r="198" spans="1:3" x14ac:dyDescent="0.2">
      <c r="A198" s="3">
        <v>42095</v>
      </c>
      <c r="B198" s="73">
        <v>959.46799999999996</v>
      </c>
      <c r="C198" s="73">
        <v>1496.6379999999999</v>
      </c>
    </row>
    <row r="199" spans="1:3" x14ac:dyDescent="0.2">
      <c r="A199" s="3">
        <v>42125</v>
      </c>
      <c r="B199" s="73">
        <v>1017.793</v>
      </c>
      <c r="C199" s="73">
        <v>1762.9870000000001</v>
      </c>
    </row>
    <row r="200" spans="1:3" ht="15" customHeight="1" x14ac:dyDescent="0.2">
      <c r="A200" s="3">
        <v>42156</v>
      </c>
      <c r="B200" s="73">
        <v>1033.2360000000001</v>
      </c>
      <c r="C200" s="73">
        <v>1714.9380000000001</v>
      </c>
    </row>
    <row r="201" spans="1:3" ht="15" customHeight="1" x14ac:dyDescent="0.2">
      <c r="A201" s="3">
        <v>42186</v>
      </c>
      <c r="B201" s="73">
        <v>961.78</v>
      </c>
      <c r="C201" s="73">
        <v>1636.038</v>
      </c>
    </row>
    <row r="202" spans="1:3" ht="15" customHeight="1" x14ac:dyDescent="0.2">
      <c r="A202" s="3">
        <v>42217</v>
      </c>
      <c r="B202" s="73">
        <v>830.92600000000004</v>
      </c>
      <c r="C202" s="73">
        <v>1480.097</v>
      </c>
    </row>
    <row r="203" spans="1:3" ht="15" customHeight="1" x14ac:dyDescent="0.2">
      <c r="A203" s="3">
        <v>42248</v>
      </c>
      <c r="B203" s="73">
        <v>768.53499999999997</v>
      </c>
      <c r="C203" s="73">
        <v>1234.72</v>
      </c>
    </row>
    <row r="204" spans="1:3" ht="15" customHeight="1" x14ac:dyDescent="0.2">
      <c r="A204" s="3">
        <v>42278</v>
      </c>
      <c r="B204" s="73">
        <v>716.29100000000005</v>
      </c>
      <c r="C204" s="73">
        <v>1020.049</v>
      </c>
    </row>
    <row r="205" spans="1:3" ht="15" customHeight="1" x14ac:dyDescent="0.2">
      <c r="A205" s="3">
        <v>42309</v>
      </c>
      <c r="B205" s="73">
        <v>711.02</v>
      </c>
      <c r="C205" s="73">
        <v>907.37800000000004</v>
      </c>
    </row>
    <row r="206" spans="1:3" ht="15" customHeight="1" x14ac:dyDescent="0.2">
      <c r="A206" s="3">
        <v>42339</v>
      </c>
      <c r="B206" s="73">
        <v>684.95500000000004</v>
      </c>
      <c r="C206" s="73">
        <v>785.29899999999998</v>
      </c>
    </row>
    <row r="207" spans="1:3" x14ac:dyDescent="0.2">
      <c r="A207" s="3">
        <v>42370</v>
      </c>
      <c r="B207" s="73">
        <v>684.08900000000006</v>
      </c>
      <c r="C207" s="73">
        <v>778.76400000000001</v>
      </c>
    </row>
    <row r="208" spans="1:3" x14ac:dyDescent="0.2">
      <c r="A208" s="3">
        <v>42401</v>
      </c>
      <c r="B208" s="73">
        <v>736.39599999999996</v>
      </c>
      <c r="C208" s="73">
        <v>854.245</v>
      </c>
    </row>
    <row r="209" spans="1:4" x14ac:dyDescent="0.2">
      <c r="A209" s="3">
        <v>42430</v>
      </c>
      <c r="B209" s="73">
        <v>793.27599999999995</v>
      </c>
      <c r="C209" s="73">
        <v>1182.598</v>
      </c>
      <c r="D209" s="74"/>
    </row>
    <row r="210" spans="1:4" x14ac:dyDescent="0.2">
      <c r="A210" s="3">
        <v>42461</v>
      </c>
      <c r="B210" s="73">
        <v>833.327</v>
      </c>
      <c r="C210" s="73">
        <v>1285.3019999999999</v>
      </c>
    </row>
    <row r="211" spans="1:4" x14ac:dyDescent="0.2">
      <c r="A211" s="3">
        <v>42491</v>
      </c>
      <c r="B211" s="73">
        <v>981.572</v>
      </c>
      <c r="C211" s="73">
        <v>1648.702</v>
      </c>
    </row>
    <row r="212" spans="1:4" x14ac:dyDescent="0.2">
      <c r="A212" s="3">
        <v>42522</v>
      </c>
      <c r="B212" s="73">
        <v>963.23</v>
      </c>
      <c r="C212" s="73">
        <v>1638.9590000000001</v>
      </c>
    </row>
    <row r="213" spans="1:4" x14ac:dyDescent="0.2">
      <c r="A213" s="3">
        <v>42552</v>
      </c>
      <c r="B213" s="73">
        <v>983.07500000000005</v>
      </c>
      <c r="C213" s="73">
        <v>1573.7329999999999</v>
      </c>
    </row>
    <row r="214" spans="1:4" x14ac:dyDescent="0.2">
      <c r="A214" s="3">
        <v>42583</v>
      </c>
      <c r="B214" s="73">
        <v>894.06100000000004</v>
      </c>
      <c r="C214" s="73">
        <v>1381.6220000000001</v>
      </c>
    </row>
    <row r="215" spans="1:4" x14ac:dyDescent="0.2">
      <c r="A215" s="3">
        <v>42614</v>
      </c>
      <c r="B215" s="73">
        <v>780.32799999999997</v>
      </c>
      <c r="C215" s="73">
        <v>1190.0909999999999</v>
      </c>
    </row>
    <row r="216" spans="1:4" x14ac:dyDescent="0.2">
      <c r="A216" s="3">
        <v>42644</v>
      </c>
      <c r="B216" s="73">
        <v>722.52</v>
      </c>
      <c r="C216" s="73">
        <v>1075.3230000000001</v>
      </c>
    </row>
    <row r="217" spans="1:4" x14ac:dyDescent="0.2">
      <c r="A217" s="3">
        <v>42675</v>
      </c>
      <c r="B217" s="73">
        <v>675.20399999999995</v>
      </c>
      <c r="C217" s="73">
        <v>889.65099999999995</v>
      </c>
    </row>
    <row r="218" spans="1:4" x14ac:dyDescent="0.2">
      <c r="A218" s="3">
        <v>42705</v>
      </c>
      <c r="B218" s="73">
        <v>676.01800000000003</v>
      </c>
      <c r="C218" s="73">
        <v>783.60400000000004</v>
      </c>
    </row>
    <row r="219" spans="1:4" x14ac:dyDescent="0.2">
      <c r="A219" s="3">
        <v>42736</v>
      </c>
      <c r="B219" s="73">
        <v>694.12099999999998</v>
      </c>
      <c r="C219" s="73">
        <v>856.79</v>
      </c>
    </row>
    <row r="220" spans="1:4" x14ac:dyDescent="0.2">
      <c r="A220" s="3">
        <v>42767</v>
      </c>
      <c r="B220" s="73">
        <v>689.85599999999999</v>
      </c>
      <c r="C220" s="73">
        <v>886.71400000000006</v>
      </c>
    </row>
    <row r="221" spans="1:4" x14ac:dyDescent="0.2">
      <c r="A221" s="3">
        <v>42795</v>
      </c>
      <c r="B221" s="73">
        <v>881.96600000000001</v>
      </c>
      <c r="C221" s="73">
        <v>1074.636</v>
      </c>
      <c r="D221" s="74"/>
    </row>
    <row r="222" spans="1:4" x14ac:dyDescent="0.2">
      <c r="A222" s="3">
        <v>42826</v>
      </c>
      <c r="B222" s="73">
        <v>894.08500000000004</v>
      </c>
      <c r="C222" s="73">
        <v>1265.7239999999999</v>
      </c>
    </row>
    <row r="223" spans="1:4" x14ac:dyDescent="0.2">
      <c r="A223" s="3">
        <v>42856</v>
      </c>
      <c r="B223" s="73">
        <v>997.19</v>
      </c>
      <c r="C223" s="73">
        <v>1464.2090000000001</v>
      </c>
    </row>
    <row r="224" spans="1:4" x14ac:dyDescent="0.2">
      <c r="A224" s="3">
        <v>42887</v>
      </c>
      <c r="B224" s="73">
        <v>1059.248</v>
      </c>
      <c r="C224" s="73">
        <v>1630.0830000000001</v>
      </c>
    </row>
    <row r="225" spans="1:4" x14ac:dyDescent="0.2">
      <c r="A225" s="3">
        <v>42917</v>
      </c>
      <c r="B225" s="73">
        <v>1039.54</v>
      </c>
      <c r="C225" s="73">
        <v>1568.5150000000001</v>
      </c>
    </row>
    <row r="226" spans="1:4" x14ac:dyDescent="0.2">
      <c r="A226" s="3">
        <v>42948</v>
      </c>
      <c r="B226" s="73">
        <v>933.21500000000003</v>
      </c>
      <c r="C226" s="73">
        <v>1460.0429999999999</v>
      </c>
    </row>
    <row r="227" spans="1:4" x14ac:dyDescent="0.2">
      <c r="A227" s="3">
        <v>42979</v>
      </c>
      <c r="B227" s="73">
        <v>825.62900000000002</v>
      </c>
      <c r="C227" s="73">
        <v>1118.787</v>
      </c>
    </row>
    <row r="228" spans="1:4" x14ac:dyDescent="0.2">
      <c r="A228" s="3">
        <v>43009</v>
      </c>
      <c r="B228" s="73">
        <v>826.72400000000005</v>
      </c>
      <c r="C228" s="73">
        <v>1071.105</v>
      </c>
    </row>
    <row r="229" spans="1:4" x14ac:dyDescent="0.2">
      <c r="A229" s="3">
        <v>43040</v>
      </c>
      <c r="B229" s="73">
        <v>749.85799999999995</v>
      </c>
      <c r="C229" s="73">
        <v>889.38400000000001</v>
      </c>
    </row>
    <row r="230" spans="1:4" x14ac:dyDescent="0.2">
      <c r="A230" s="3">
        <v>43070</v>
      </c>
      <c r="B230" s="73">
        <v>752.45500000000004</v>
      </c>
      <c r="C230" s="73">
        <v>825.78399999999999</v>
      </c>
    </row>
    <row r="231" spans="1:4" x14ac:dyDescent="0.2">
      <c r="A231" s="3">
        <v>43101</v>
      </c>
      <c r="B231" s="73">
        <v>763.08500000000004</v>
      </c>
      <c r="C231" s="73">
        <v>792.101</v>
      </c>
    </row>
    <row r="232" spans="1:4" x14ac:dyDescent="0.2">
      <c r="A232" s="3">
        <v>43132</v>
      </c>
      <c r="B232" s="73">
        <v>741.11699999999996</v>
      </c>
      <c r="C232" s="73">
        <v>850.64599999999996</v>
      </c>
    </row>
    <row r="233" spans="1:4" x14ac:dyDescent="0.2">
      <c r="A233" s="3">
        <v>43160</v>
      </c>
      <c r="B233" s="73">
        <v>864.298</v>
      </c>
      <c r="C233" s="73">
        <v>1053.971</v>
      </c>
      <c r="D233" s="74"/>
    </row>
    <row r="234" spans="1:4" x14ac:dyDescent="0.2">
      <c r="A234" s="3">
        <v>43191</v>
      </c>
      <c r="B234" s="73">
        <v>919.97299999999996</v>
      </c>
      <c r="C234" s="73">
        <v>1352.239</v>
      </c>
    </row>
    <row r="235" spans="1:4" x14ac:dyDescent="0.2">
      <c r="A235" s="3">
        <v>43221</v>
      </c>
      <c r="B235" s="73">
        <v>996.36800000000005</v>
      </c>
      <c r="C235" s="73">
        <v>1599.413</v>
      </c>
    </row>
    <row r="236" spans="1:4" x14ac:dyDescent="0.2">
      <c r="A236" s="3">
        <v>43252</v>
      </c>
      <c r="B236" s="73">
        <v>956.89099999999996</v>
      </c>
      <c r="C236" s="73">
        <v>1551.1669999999999</v>
      </c>
    </row>
    <row r="237" spans="1:4" x14ac:dyDescent="0.2">
      <c r="A237" s="3">
        <v>43282</v>
      </c>
      <c r="B237" s="73">
        <v>978.41600000000005</v>
      </c>
      <c r="C237" s="73">
        <v>1692.3389999999999</v>
      </c>
    </row>
    <row r="238" spans="1:4" x14ac:dyDescent="0.2">
      <c r="A238" s="3">
        <v>43313</v>
      </c>
      <c r="B238" s="73">
        <v>894.98500000000001</v>
      </c>
      <c r="C238" s="73">
        <v>1439.597</v>
      </c>
    </row>
    <row r="239" spans="1:4" x14ac:dyDescent="0.2">
      <c r="A239" s="3">
        <v>43344</v>
      </c>
      <c r="B239" s="73">
        <v>815.80399999999997</v>
      </c>
      <c r="C239" s="73">
        <v>1240.191</v>
      </c>
    </row>
    <row r="240" spans="1:4" x14ac:dyDescent="0.2">
      <c r="A240" s="3">
        <v>43374</v>
      </c>
      <c r="B240" s="73">
        <v>781.35900000000004</v>
      </c>
      <c r="C240" s="73">
        <v>1085.847</v>
      </c>
    </row>
    <row r="241" spans="1:6" x14ac:dyDescent="0.2">
      <c r="A241" s="3">
        <v>43405</v>
      </c>
      <c r="B241" s="73">
        <v>708.10199999999998</v>
      </c>
      <c r="C241" s="73">
        <v>913.91800000000001</v>
      </c>
    </row>
    <row r="242" spans="1:6" x14ac:dyDescent="0.2">
      <c r="A242" s="3">
        <v>43435</v>
      </c>
      <c r="B242" s="73">
        <v>713.67399999999998</v>
      </c>
      <c r="C242" s="73">
        <v>721.31200000000001</v>
      </c>
    </row>
    <row r="243" spans="1:6" x14ac:dyDescent="0.2">
      <c r="A243" s="3">
        <v>43466</v>
      </c>
      <c r="B243" s="73">
        <v>700.32100000000003</v>
      </c>
      <c r="C243" s="73">
        <v>697.21100000000001</v>
      </c>
    </row>
    <row r="244" spans="1:6" x14ac:dyDescent="0.2">
      <c r="A244" s="3">
        <v>43497</v>
      </c>
      <c r="B244" s="73">
        <v>684.86099999999999</v>
      </c>
      <c r="C244" s="73">
        <v>711.18799999999999</v>
      </c>
    </row>
    <row r="245" spans="1:6" x14ac:dyDescent="0.2">
      <c r="A245" s="3">
        <v>43525</v>
      </c>
      <c r="B245" s="73">
        <v>803.66300000000001</v>
      </c>
      <c r="C245" s="73">
        <v>1013.294</v>
      </c>
      <c r="D245" s="74"/>
    </row>
    <row r="246" spans="1:6" x14ac:dyDescent="0.2">
      <c r="A246" s="3">
        <v>43556</v>
      </c>
      <c r="B246" s="73">
        <v>884.52700000000004</v>
      </c>
      <c r="C246" s="73">
        <v>1223.684</v>
      </c>
    </row>
    <row r="247" spans="1:6" x14ac:dyDescent="0.2">
      <c r="A247" s="3">
        <v>43586</v>
      </c>
      <c r="B247" s="73">
        <v>1024.3140000000001</v>
      </c>
      <c r="C247" s="73">
        <v>1521.425</v>
      </c>
    </row>
    <row r="248" spans="1:6" x14ac:dyDescent="0.2">
      <c r="A248" s="3">
        <v>43617</v>
      </c>
      <c r="B248" s="73">
        <v>944.64</v>
      </c>
      <c r="C248" s="73">
        <v>1623.261</v>
      </c>
    </row>
    <row r="249" spans="1:6" x14ac:dyDescent="0.2">
      <c r="A249" s="3">
        <v>43647</v>
      </c>
      <c r="B249" s="73">
        <v>1003.4690000000001</v>
      </c>
      <c r="C249" s="73">
        <v>1595.7070000000001</v>
      </c>
    </row>
    <row r="250" spans="1:6" x14ac:dyDescent="0.2">
      <c r="A250" s="3">
        <v>43678</v>
      </c>
      <c r="B250" s="73">
        <v>880.40499999999997</v>
      </c>
      <c r="C250" s="73">
        <v>1416.779</v>
      </c>
    </row>
    <row r="251" spans="1:6" x14ac:dyDescent="0.2">
      <c r="A251" s="3">
        <v>43709</v>
      </c>
      <c r="B251" s="73">
        <v>786.99</v>
      </c>
      <c r="C251" s="73">
        <v>1234.4849999999999</v>
      </c>
      <c r="D251" s="16"/>
    </row>
    <row r="252" spans="1:6" x14ac:dyDescent="0.2">
      <c r="A252" s="3">
        <v>43739</v>
      </c>
      <c r="B252" s="73">
        <v>750.99199999999996</v>
      </c>
      <c r="C252" s="73">
        <v>1114.7739999999999</v>
      </c>
      <c r="D252" s="16"/>
    </row>
    <row r="253" spans="1:6" x14ac:dyDescent="0.2">
      <c r="A253" s="3">
        <v>43770</v>
      </c>
      <c r="B253" s="73">
        <v>680.86199999999997</v>
      </c>
      <c r="C253" s="73">
        <v>900.56</v>
      </c>
      <c r="D253" s="16"/>
      <c r="E253" s="15"/>
      <c r="F253" s="15"/>
    </row>
    <row r="254" spans="1:6" x14ac:dyDescent="0.2">
      <c r="A254" s="3">
        <v>43800</v>
      </c>
      <c r="B254" s="73">
        <v>718.93700000000001</v>
      </c>
      <c r="C254" s="73">
        <v>879.43399999999997</v>
      </c>
      <c r="D254" s="16"/>
      <c r="E254" s="15"/>
      <c r="F254" s="15"/>
    </row>
    <row r="255" spans="1:6" x14ac:dyDescent="0.2">
      <c r="A255" s="3">
        <v>43831</v>
      </c>
      <c r="B255" s="73">
        <v>704.54700000000003</v>
      </c>
      <c r="C255" s="73">
        <v>775.82899999999995</v>
      </c>
      <c r="D255" s="16"/>
      <c r="E255" s="15"/>
      <c r="F255" s="15"/>
    </row>
    <row r="256" spans="1:6" x14ac:dyDescent="0.2">
      <c r="A256" s="3">
        <v>43862</v>
      </c>
      <c r="B256" s="73">
        <v>701.18100000000004</v>
      </c>
      <c r="C256" s="73">
        <v>770.58399999999995</v>
      </c>
      <c r="D256" s="16"/>
      <c r="E256" s="15"/>
      <c r="F256" s="15"/>
    </row>
    <row r="257" spans="1:6" x14ac:dyDescent="0.2">
      <c r="A257" s="3">
        <v>43891</v>
      </c>
      <c r="B257" s="73">
        <v>872.16200000000003</v>
      </c>
      <c r="C257" s="73">
        <v>1091.145</v>
      </c>
      <c r="D257" s="74"/>
      <c r="E257" s="15"/>
      <c r="F257" s="15"/>
    </row>
    <row r="258" spans="1:6" x14ac:dyDescent="0.2">
      <c r="A258" s="3">
        <v>43922</v>
      </c>
      <c r="B258" s="73">
        <v>859.72199999999998</v>
      </c>
      <c r="C258" s="73">
        <v>1273.8340000000001</v>
      </c>
      <c r="D258" s="16"/>
      <c r="E258" s="15"/>
      <c r="F258" s="15"/>
    </row>
    <row r="259" spans="1:6" x14ac:dyDescent="0.2">
      <c r="A259" s="3">
        <v>43952</v>
      </c>
      <c r="B259" s="73">
        <v>903.91</v>
      </c>
      <c r="C259" s="73">
        <v>1525.885</v>
      </c>
      <c r="D259" s="16"/>
      <c r="E259" s="15"/>
      <c r="F259" s="15"/>
    </row>
    <row r="260" spans="1:6" x14ac:dyDescent="0.2">
      <c r="A260" s="3">
        <v>43983</v>
      </c>
      <c r="B260" s="73">
        <v>960.70500000000004</v>
      </c>
      <c r="C260" s="73">
        <v>1559.758</v>
      </c>
      <c r="D260" s="16"/>
      <c r="E260" s="15"/>
      <c r="F260" s="15"/>
    </row>
    <row r="261" spans="1:6" x14ac:dyDescent="0.2">
      <c r="A261" s="3">
        <v>44013</v>
      </c>
      <c r="B261" s="73">
        <v>954.29899999999998</v>
      </c>
      <c r="C261" s="73">
        <v>1528.796</v>
      </c>
      <c r="D261" s="16"/>
      <c r="E261" s="15"/>
      <c r="F261" s="15"/>
    </row>
    <row r="262" spans="1:6" x14ac:dyDescent="0.2">
      <c r="A262" s="3">
        <v>44044</v>
      </c>
      <c r="B262" s="73">
        <v>893.24400000000003</v>
      </c>
      <c r="C262" s="73">
        <v>1398.703</v>
      </c>
      <c r="D262" s="16"/>
      <c r="E262" s="15"/>
      <c r="F262" s="15"/>
    </row>
    <row r="263" spans="1:6" x14ac:dyDescent="0.2">
      <c r="A263" s="3">
        <v>44075</v>
      </c>
      <c r="B263" s="73">
        <v>798.65200000000004</v>
      </c>
      <c r="C263" s="73">
        <v>1217.913</v>
      </c>
      <c r="D263" s="16"/>
    </row>
    <row r="264" spans="1:6" x14ac:dyDescent="0.2">
      <c r="A264" s="3">
        <v>44105</v>
      </c>
      <c r="B264" s="73">
        <v>793.47699999999998</v>
      </c>
      <c r="C264" s="73">
        <v>1080.3440000000001</v>
      </c>
      <c r="D264" s="72"/>
    </row>
    <row r="265" spans="1:6" x14ac:dyDescent="0.2">
      <c r="A265" s="3">
        <v>44136</v>
      </c>
      <c r="B265" s="73">
        <v>744.49400000000003</v>
      </c>
      <c r="C265" s="73">
        <v>962.524</v>
      </c>
      <c r="D265" s="74"/>
      <c r="E265" s="115"/>
      <c r="F265" s="115"/>
    </row>
    <row r="266" spans="1:6" ht="13.5" customHeight="1" x14ac:dyDescent="0.2">
      <c r="A266" s="3">
        <v>44166</v>
      </c>
      <c r="B266" s="73">
        <v>731.90599999999995</v>
      </c>
      <c r="C266" s="73">
        <v>897.97500000000002</v>
      </c>
      <c r="D266" s="74"/>
    </row>
    <row r="267" spans="1:6" ht="15.75" customHeight="1" x14ac:dyDescent="0.2">
      <c r="A267" s="3">
        <v>44197</v>
      </c>
      <c r="B267" s="73">
        <v>731.35400000000004</v>
      </c>
      <c r="C267" s="73">
        <v>883.72799999999995</v>
      </c>
      <c r="D267" s="74"/>
    </row>
    <row r="268" spans="1:6" ht="15.75" customHeight="1" x14ac:dyDescent="0.2">
      <c r="A268" s="3">
        <v>44228</v>
      </c>
      <c r="B268" s="73">
        <v>699.75400000000002</v>
      </c>
      <c r="C268" s="73">
        <v>861.58799999999997</v>
      </c>
      <c r="D268" s="74"/>
    </row>
    <row r="269" spans="1:6" ht="15.75" customHeight="1" x14ac:dyDescent="0.2">
      <c r="A269" s="3">
        <v>44256</v>
      </c>
      <c r="B269" s="73">
        <v>853.50099999999998</v>
      </c>
      <c r="C269" s="73">
        <v>1077.383</v>
      </c>
      <c r="D269" s="74"/>
    </row>
    <row r="270" spans="1:6" ht="15.75" customHeight="1" x14ac:dyDescent="0.2">
      <c r="A270" s="3">
        <v>44287</v>
      </c>
      <c r="B270" s="73">
        <v>859.47799999999995</v>
      </c>
      <c r="C270" s="73">
        <v>1235.9580000000001</v>
      </c>
      <c r="D270" s="16"/>
    </row>
    <row r="271" spans="1:6" ht="15.75" customHeight="1" x14ac:dyDescent="0.2">
      <c r="A271" s="3">
        <v>44317</v>
      </c>
      <c r="B271" s="73">
        <v>979.923</v>
      </c>
      <c r="C271" s="73">
        <v>1456.2460000000001</v>
      </c>
      <c r="D271" s="16"/>
    </row>
    <row r="272" spans="1:6" ht="15.75" customHeight="1" x14ac:dyDescent="0.2">
      <c r="A272" s="3">
        <v>44348</v>
      </c>
      <c r="B272" s="73">
        <v>983.28899999999999</v>
      </c>
      <c r="C272" s="73">
        <v>1529.0730000000001</v>
      </c>
      <c r="D272" s="16"/>
    </row>
    <row r="273" spans="1:7" ht="15.75" customHeight="1" x14ac:dyDescent="0.2">
      <c r="A273" s="3">
        <v>44378</v>
      </c>
      <c r="B273" s="73">
        <v>962.76300000000003</v>
      </c>
      <c r="C273" s="73">
        <v>1499.2360000000001</v>
      </c>
      <c r="D273" s="16"/>
    </row>
    <row r="274" spans="1:7" ht="15.75" customHeight="1" x14ac:dyDescent="0.2">
      <c r="A274" s="3">
        <v>44409</v>
      </c>
      <c r="B274" s="73">
        <v>950.75800000000004</v>
      </c>
      <c r="C274" s="73">
        <v>1378.241</v>
      </c>
      <c r="D274" s="16"/>
    </row>
    <row r="275" spans="1:7" ht="15.75" customHeight="1" x14ac:dyDescent="0.2">
      <c r="A275" s="3">
        <v>44440</v>
      </c>
      <c r="B275" s="73">
        <v>835.99300000000005</v>
      </c>
      <c r="C275" s="73">
        <v>1148.44</v>
      </c>
      <c r="D275" s="16"/>
    </row>
    <row r="276" spans="1:7" ht="15.75" customHeight="1" x14ac:dyDescent="0.2">
      <c r="A276" s="3">
        <v>44470</v>
      </c>
      <c r="B276" s="73">
        <v>769.971</v>
      </c>
      <c r="C276" s="73">
        <v>989.59500000000003</v>
      </c>
      <c r="D276" s="16"/>
    </row>
    <row r="277" spans="1:7" ht="15.75" customHeight="1" x14ac:dyDescent="0.2">
      <c r="A277" s="3">
        <v>44501</v>
      </c>
      <c r="B277" s="73">
        <v>752.38199999999995</v>
      </c>
      <c r="C277" s="73">
        <v>884.41899999999998</v>
      </c>
      <c r="D277" s="16"/>
    </row>
    <row r="278" spans="1:7" ht="15.75" customHeight="1" x14ac:dyDescent="0.2">
      <c r="A278" s="3">
        <v>44531</v>
      </c>
      <c r="B278" s="73">
        <v>742.50400000000002</v>
      </c>
      <c r="C278" s="73">
        <v>774.53899999999999</v>
      </c>
      <c r="D278" s="16"/>
    </row>
    <row r="279" spans="1:7" ht="15.75" customHeight="1" x14ac:dyDescent="0.2">
      <c r="A279" s="3">
        <v>44562</v>
      </c>
      <c r="B279" s="73">
        <v>742.94899999999996</v>
      </c>
      <c r="C279" s="73">
        <v>810.63</v>
      </c>
      <c r="D279" s="16"/>
    </row>
    <row r="280" spans="1:7" ht="15.75" customHeight="1" x14ac:dyDescent="0.2">
      <c r="A280" s="3">
        <v>44593</v>
      </c>
      <c r="B280" s="73">
        <v>712.07899999999995</v>
      </c>
      <c r="C280" s="73">
        <v>813.83500000000004</v>
      </c>
      <c r="D280" s="16"/>
      <c r="E280" s="80"/>
    </row>
    <row r="281" spans="1:7" ht="15.75" customHeight="1" x14ac:dyDescent="0.2">
      <c r="A281" s="3">
        <v>44621</v>
      </c>
      <c r="B281" s="73">
        <v>809.64700000000005</v>
      </c>
      <c r="C281" s="73">
        <v>1045.799</v>
      </c>
      <c r="D281" s="75"/>
      <c r="E281" s="80"/>
      <c r="F281" s="80"/>
    </row>
    <row r="282" spans="1:7" ht="15.75" customHeight="1" x14ac:dyDescent="0.2">
      <c r="A282" s="3">
        <v>44652</v>
      </c>
      <c r="B282" s="73">
        <v>862.84400000000005</v>
      </c>
      <c r="C282" s="73">
        <v>1171.366</v>
      </c>
      <c r="D282" s="16"/>
      <c r="E282" s="80"/>
      <c r="F282" s="80"/>
      <c r="G282" s="80"/>
    </row>
    <row r="283" spans="1:7" ht="15.75" customHeight="1" x14ac:dyDescent="0.2">
      <c r="A283" s="3">
        <v>44682</v>
      </c>
      <c r="B283" s="73">
        <v>958.29100000000005</v>
      </c>
      <c r="C283" s="73">
        <v>1519.415</v>
      </c>
      <c r="D283" s="16"/>
      <c r="E283" s="80"/>
      <c r="F283" s="80"/>
      <c r="G283" s="80"/>
    </row>
    <row r="284" spans="1:7" ht="15.75" customHeight="1" x14ac:dyDescent="0.2">
      <c r="A284" s="3">
        <v>44713</v>
      </c>
      <c r="B284" s="73">
        <v>910.95299999999997</v>
      </c>
      <c r="C284" s="73">
        <v>1518.3869999999999</v>
      </c>
      <c r="D284" s="16"/>
      <c r="E284" s="80"/>
      <c r="F284" s="80"/>
      <c r="G284" s="80"/>
    </row>
    <row r="285" spans="1:7" ht="15.75" customHeight="1" x14ac:dyDescent="0.2">
      <c r="A285" s="3">
        <v>44743</v>
      </c>
      <c r="B285" s="73">
        <v>959.24599999999998</v>
      </c>
      <c r="C285" s="73">
        <v>1489.8440000000001</v>
      </c>
      <c r="D285" s="16"/>
      <c r="E285" s="80"/>
      <c r="F285" s="80"/>
      <c r="G285" s="80"/>
    </row>
    <row r="286" spans="1:7" ht="15.75" customHeight="1" x14ac:dyDescent="0.2">
      <c r="A286" s="3">
        <v>44774</v>
      </c>
      <c r="B286" s="73">
        <v>1003.44</v>
      </c>
      <c r="C286" s="73">
        <v>1315.588</v>
      </c>
      <c r="D286" s="16"/>
      <c r="E286" s="80"/>
      <c r="F286" s="80"/>
      <c r="G286" s="80"/>
    </row>
    <row r="287" spans="1:7" ht="18" customHeight="1" x14ac:dyDescent="0.2">
      <c r="A287" s="3">
        <v>44805</v>
      </c>
      <c r="B287" s="73">
        <v>810.52300000000002</v>
      </c>
      <c r="C287" s="73">
        <v>1129.0419999999999</v>
      </c>
      <c r="D287" s="16"/>
      <c r="E287" s="80"/>
      <c r="F287" s="80"/>
      <c r="G287" s="80"/>
    </row>
    <row r="288" spans="1:7" ht="18" customHeight="1" x14ac:dyDescent="0.2">
      <c r="A288" s="3">
        <v>44835</v>
      </c>
      <c r="B288" s="73">
        <v>821.49900000000002</v>
      </c>
      <c r="C288" s="73">
        <v>963.96299999999997</v>
      </c>
      <c r="D288" s="16"/>
      <c r="E288" s="80"/>
      <c r="F288" s="80"/>
      <c r="G288" s="80"/>
    </row>
    <row r="289" spans="1:7" ht="18" customHeight="1" x14ac:dyDescent="0.2">
      <c r="A289" s="3">
        <v>44866</v>
      </c>
      <c r="B289" s="73">
        <v>766.548</v>
      </c>
      <c r="C289" s="73">
        <v>839.44600000000003</v>
      </c>
      <c r="D289" s="16"/>
      <c r="E289" s="80"/>
      <c r="F289" s="80"/>
      <c r="G289" s="80"/>
    </row>
    <row r="290" spans="1:7" ht="18" customHeight="1" x14ac:dyDescent="0.2">
      <c r="A290" s="3">
        <v>44896</v>
      </c>
      <c r="B290" s="73">
        <v>745.77700000000004</v>
      </c>
      <c r="C290" s="73">
        <v>750.05</v>
      </c>
      <c r="D290" s="16"/>
      <c r="E290" s="80"/>
      <c r="F290" s="80"/>
      <c r="G290" s="80"/>
    </row>
    <row r="291" spans="1:7" ht="18" customHeight="1" x14ac:dyDescent="0.2">
      <c r="A291" s="3">
        <v>44927</v>
      </c>
      <c r="B291" s="104">
        <v>776.85400000000004</v>
      </c>
      <c r="C291" s="104">
        <v>770.44299999999998</v>
      </c>
      <c r="D291" s="16"/>
      <c r="E291" s="80"/>
      <c r="F291" s="80"/>
      <c r="G291" s="80"/>
    </row>
    <row r="292" spans="1:7" ht="18" customHeight="1" x14ac:dyDescent="0.2">
      <c r="A292" s="3">
        <v>44958</v>
      </c>
      <c r="B292" s="104">
        <v>735.54</v>
      </c>
      <c r="C292" s="104">
        <v>745.99199999999996</v>
      </c>
      <c r="D292" s="16"/>
      <c r="E292" s="80"/>
      <c r="F292" s="80"/>
      <c r="G292" s="80"/>
    </row>
    <row r="293" spans="1:7" ht="18" customHeight="1" x14ac:dyDescent="0.2">
      <c r="A293" s="3">
        <v>44986</v>
      </c>
      <c r="B293" s="104">
        <v>895.90099999999995</v>
      </c>
      <c r="C293" s="104">
        <v>963.42499999999995</v>
      </c>
      <c r="D293" s="75"/>
      <c r="E293" s="80"/>
      <c r="F293" s="80"/>
      <c r="G293" s="80"/>
    </row>
    <row r="294" spans="1:7" ht="18" customHeight="1" x14ac:dyDescent="0.2">
      <c r="A294" s="3">
        <v>45017</v>
      </c>
      <c r="B294" s="104">
        <v>871.75300000000004</v>
      </c>
      <c r="C294" s="104">
        <v>1187.3240000000001</v>
      </c>
      <c r="D294" s="16"/>
      <c r="E294" s="80"/>
      <c r="F294" s="80"/>
      <c r="G294" s="80"/>
    </row>
    <row r="295" spans="1:7" ht="18" customHeight="1" x14ac:dyDescent="0.2">
      <c r="A295" s="3">
        <v>45047</v>
      </c>
      <c r="B295" s="104">
        <v>1043.826</v>
      </c>
      <c r="C295" s="104">
        <v>1428.498</v>
      </c>
      <c r="D295" s="16"/>
      <c r="E295" s="80"/>
      <c r="F295" s="80"/>
      <c r="G295" s="80"/>
    </row>
    <row r="296" spans="1:7" ht="18" customHeight="1" x14ac:dyDescent="0.2">
      <c r="A296" s="3">
        <v>45078</v>
      </c>
      <c r="B296" s="104">
        <v>988.00599999999997</v>
      </c>
      <c r="C296" s="104">
        <v>1475.058</v>
      </c>
      <c r="D296" s="16"/>
      <c r="E296" s="80"/>
      <c r="F296" s="80"/>
      <c r="G296" s="80"/>
    </row>
    <row r="297" spans="1:7" ht="18" customHeight="1" x14ac:dyDescent="0.2">
      <c r="A297" s="3">
        <v>45108</v>
      </c>
      <c r="B297" s="104">
        <v>980.81399999999996</v>
      </c>
      <c r="C297" s="104">
        <v>1483.424</v>
      </c>
      <c r="D297" s="16"/>
      <c r="E297" s="80"/>
      <c r="F297" s="80"/>
      <c r="G297" s="80"/>
    </row>
    <row r="298" spans="1:7" ht="18" customHeight="1" x14ac:dyDescent="0.2">
      <c r="A298" s="3">
        <v>45139</v>
      </c>
      <c r="B298" s="104">
        <v>916.274</v>
      </c>
      <c r="C298" s="104">
        <v>1307.557</v>
      </c>
      <c r="D298" s="16"/>
      <c r="E298" s="80"/>
      <c r="F298" s="80"/>
      <c r="G298" s="80"/>
    </row>
    <row r="299" spans="1:7" ht="18" customHeight="1" x14ac:dyDescent="0.2">
      <c r="A299" s="3">
        <v>45170</v>
      </c>
      <c r="B299" s="104">
        <v>859.28399999999999</v>
      </c>
      <c r="C299" s="104">
        <v>1059.682</v>
      </c>
      <c r="D299" s="16"/>
      <c r="E299" s="80"/>
      <c r="F299" s="80"/>
      <c r="G299" s="80"/>
    </row>
    <row r="300" spans="1:7" ht="18" customHeight="1" x14ac:dyDescent="0.2">
      <c r="A300" s="3">
        <v>45200</v>
      </c>
      <c r="B300" s="104">
        <v>808.702</v>
      </c>
      <c r="C300" s="104">
        <v>1007.139</v>
      </c>
      <c r="D300" s="16"/>
      <c r="E300" s="80"/>
      <c r="F300" s="80"/>
      <c r="G300" s="80"/>
    </row>
    <row r="301" spans="1:7" ht="18" customHeight="1" x14ac:dyDescent="0.2">
      <c r="A301" s="3">
        <v>45231</v>
      </c>
      <c r="B301" s="104">
        <v>779.98800000000006</v>
      </c>
      <c r="C301" s="104">
        <v>873.29200000000003</v>
      </c>
      <c r="D301" s="16"/>
      <c r="E301" s="80"/>
      <c r="F301" s="80"/>
      <c r="G301" s="80"/>
    </row>
    <row r="302" spans="1:7" ht="18" customHeight="1" x14ac:dyDescent="0.2">
      <c r="A302" s="3">
        <v>45261</v>
      </c>
      <c r="B302" s="104">
        <v>785.52499999999998</v>
      </c>
      <c r="C302" s="104">
        <v>726.70100000000002</v>
      </c>
      <c r="D302" s="16"/>
      <c r="E302" s="80"/>
      <c r="F302" s="80"/>
      <c r="G302" s="80"/>
    </row>
    <row r="303" spans="1:7" s="6" customFormat="1" ht="18" customHeight="1" x14ac:dyDescent="0.2">
      <c r="A303" s="5">
        <v>45292</v>
      </c>
      <c r="B303" s="122">
        <v>800.02800000000002</v>
      </c>
      <c r="C303" s="122">
        <v>728.31299999999999</v>
      </c>
      <c r="D303" s="16"/>
      <c r="E303" s="119"/>
      <c r="F303" s="119"/>
      <c r="G303" s="119"/>
    </row>
    <row r="304" spans="1:7" ht="18" customHeight="1" x14ac:dyDescent="0.2">
      <c r="A304" s="3">
        <v>45323</v>
      </c>
      <c r="B304" s="104">
        <v>767.36599999999999</v>
      </c>
      <c r="C304" s="104">
        <v>699.73199999999997</v>
      </c>
      <c r="D304" s="16"/>
      <c r="E304" s="80"/>
      <c r="F304" s="80"/>
      <c r="G304" s="80"/>
    </row>
    <row r="305" spans="1:7" ht="18" customHeight="1" x14ac:dyDescent="0.2">
      <c r="A305" s="3">
        <v>45352</v>
      </c>
      <c r="B305" s="104">
        <v>839.40300000000002</v>
      </c>
      <c r="C305" s="104">
        <v>867.61800000000005</v>
      </c>
      <c r="D305" s="75"/>
      <c r="E305" s="80"/>
      <c r="F305" s="80"/>
      <c r="G305" s="80"/>
    </row>
    <row r="306" spans="1:7" ht="18" customHeight="1" x14ac:dyDescent="0.2">
      <c r="A306" s="3">
        <v>45383</v>
      </c>
      <c r="B306" s="104">
        <v>877.82600000000002</v>
      </c>
      <c r="C306" s="104">
        <v>1079.605</v>
      </c>
      <c r="D306" s="16"/>
      <c r="E306" s="80"/>
      <c r="F306" s="80"/>
      <c r="G306" s="80"/>
    </row>
    <row r="307" spans="1:7" ht="18" customHeight="1" x14ac:dyDescent="0.2">
      <c r="A307" s="3">
        <v>45413</v>
      </c>
      <c r="B307" s="104">
        <v>949.29200000000003</v>
      </c>
      <c r="C307" s="104">
        <v>1307.577</v>
      </c>
      <c r="D307" s="16"/>
      <c r="E307" s="80"/>
      <c r="F307" s="80"/>
      <c r="G307" s="80"/>
    </row>
    <row r="308" spans="1:7" ht="18" customHeight="1" x14ac:dyDescent="0.2">
      <c r="A308" s="3">
        <v>45444</v>
      </c>
      <c r="B308" s="104">
        <v>875.13900000000001</v>
      </c>
      <c r="C308" s="104">
        <v>1344.954</v>
      </c>
      <c r="D308" s="16"/>
      <c r="E308" s="80"/>
      <c r="F308" s="80"/>
      <c r="G308" s="80"/>
    </row>
    <row r="309" spans="1:7" ht="18" customHeight="1" x14ac:dyDescent="0.2">
      <c r="A309" s="3">
        <v>45474</v>
      </c>
      <c r="B309" s="104">
        <v>939.19799999999998</v>
      </c>
      <c r="C309" s="104">
        <v>1351.444</v>
      </c>
      <c r="D309" s="16"/>
      <c r="E309" s="80"/>
      <c r="F309" s="80"/>
      <c r="G309" s="80"/>
    </row>
    <row r="310" spans="1:7" ht="18" customHeight="1" x14ac:dyDescent="0.2">
      <c r="A310" s="3">
        <v>45505</v>
      </c>
      <c r="B310" s="104">
        <v>836.74800000000005</v>
      </c>
      <c r="C310" s="104">
        <v>1151.9390000000001</v>
      </c>
      <c r="D310" s="16"/>
      <c r="E310" s="80"/>
      <c r="F310" s="80"/>
      <c r="G310" s="80"/>
    </row>
    <row r="311" spans="1:7" ht="18" customHeight="1" x14ac:dyDescent="0.2">
      <c r="A311" s="3">
        <v>45536</v>
      </c>
      <c r="B311" s="104">
        <v>793.23</v>
      </c>
      <c r="C311" s="104">
        <v>1079.5899999999999</v>
      </c>
      <c r="D311" s="16"/>
      <c r="E311" s="80"/>
      <c r="F311" s="80"/>
      <c r="G311" s="80"/>
    </row>
    <row r="312" spans="1:7" ht="18" customHeight="1" x14ac:dyDescent="0.2">
      <c r="A312" s="3">
        <v>45566</v>
      </c>
      <c r="B312" s="104">
        <v>752.12</v>
      </c>
      <c r="C312" s="104">
        <v>941.428</v>
      </c>
      <c r="D312" s="16"/>
      <c r="E312" s="80"/>
      <c r="F312" s="80"/>
      <c r="G312" s="80"/>
    </row>
    <row r="313" spans="1:7" ht="18" customHeight="1" x14ac:dyDescent="0.2">
      <c r="A313" s="3">
        <v>45597</v>
      </c>
      <c r="B313" s="104">
        <v>686.23900000000003</v>
      </c>
      <c r="C313" s="104">
        <v>770.32799999999997</v>
      </c>
      <c r="D313" s="16"/>
      <c r="E313" s="80"/>
      <c r="F313" s="80"/>
      <c r="G313" s="80"/>
    </row>
    <row r="314" spans="1:7" ht="18" customHeight="1" x14ac:dyDescent="0.2">
      <c r="A314" s="3">
        <v>45627</v>
      </c>
      <c r="B314" s="104">
        <v>702.89700000000005</v>
      </c>
      <c r="C314" s="104">
        <v>731.88499999999999</v>
      </c>
      <c r="D314" s="16"/>
      <c r="E314" s="80"/>
      <c r="F314" s="80"/>
      <c r="G314" s="80"/>
    </row>
    <row r="315" spans="1:7" ht="18" customHeight="1" x14ac:dyDescent="0.2">
      <c r="A315" s="3">
        <v>45658</v>
      </c>
      <c r="B315" s="124">
        <v>723</v>
      </c>
      <c r="C315" s="124">
        <v>663</v>
      </c>
      <c r="D315" s="16"/>
      <c r="E315" s="80"/>
      <c r="F315" s="80"/>
      <c r="G315" s="80"/>
    </row>
    <row r="316" spans="1:7" ht="18" customHeight="1" x14ac:dyDescent="0.2">
      <c r="A316" s="3">
        <v>45689</v>
      </c>
      <c r="B316" s="124">
        <v>677</v>
      </c>
      <c r="C316" s="124">
        <v>670</v>
      </c>
      <c r="D316" s="16"/>
      <c r="E316" s="80"/>
      <c r="F316" s="80"/>
      <c r="G316" s="80"/>
    </row>
    <row r="317" spans="1:7" ht="18" customHeight="1" x14ac:dyDescent="0.2">
      <c r="A317" s="3">
        <v>45717</v>
      </c>
      <c r="B317" s="124">
        <v>822</v>
      </c>
      <c r="C317" s="124">
        <v>889</v>
      </c>
      <c r="D317" s="75"/>
      <c r="E317" s="80"/>
      <c r="F317" s="80"/>
      <c r="G317" s="80"/>
    </row>
    <row r="318" spans="1:7" ht="18" customHeight="1" x14ac:dyDescent="0.2">
      <c r="A318" s="3">
        <v>45748</v>
      </c>
      <c r="B318" s="124">
        <v>855</v>
      </c>
      <c r="C318" s="124">
        <v>1059</v>
      </c>
      <c r="D318" s="16"/>
      <c r="E318" s="80"/>
      <c r="F318" s="80"/>
      <c r="G318" s="80"/>
    </row>
    <row r="319" spans="1:7" ht="18" customHeight="1" x14ac:dyDescent="0.2">
      <c r="A319" s="3">
        <v>45778</v>
      </c>
      <c r="B319" s="124">
        <v>924</v>
      </c>
      <c r="C319" s="124">
        <v>1264</v>
      </c>
      <c r="D319" s="16"/>
      <c r="E319" s="80"/>
      <c r="F319" s="80"/>
      <c r="G319" s="80"/>
    </row>
    <row r="320" spans="1:7" ht="18" customHeight="1" x14ac:dyDescent="0.2">
      <c r="A320" s="3">
        <v>45809</v>
      </c>
      <c r="B320" s="124">
        <v>956</v>
      </c>
      <c r="C320" s="124">
        <v>1299</v>
      </c>
      <c r="D320" s="16"/>
      <c r="E320" s="80"/>
      <c r="F320" s="80"/>
      <c r="G320" s="80"/>
    </row>
    <row r="321" spans="1:8" ht="18" customHeight="1" x14ac:dyDescent="0.2">
      <c r="A321" s="3">
        <v>45839</v>
      </c>
      <c r="B321" s="124">
        <v>927</v>
      </c>
      <c r="C321" s="124">
        <v>1295</v>
      </c>
      <c r="D321" s="16"/>
      <c r="E321" s="80"/>
      <c r="F321" s="80"/>
      <c r="G321" s="80"/>
      <c r="H321" s="80"/>
    </row>
    <row r="322" spans="1:8" ht="18" customHeight="1" x14ac:dyDescent="0.2">
      <c r="A322" s="3">
        <v>45870</v>
      </c>
      <c r="B322" s="124">
        <v>870</v>
      </c>
      <c r="C322" s="124">
        <v>1090</v>
      </c>
      <c r="D322" s="16"/>
      <c r="E322" s="80"/>
      <c r="F322" s="80"/>
      <c r="G322" s="80"/>
      <c r="H322" s="80"/>
    </row>
    <row r="323" spans="1:8" ht="18" customHeight="1" x14ac:dyDescent="0.2">
      <c r="A323" s="3">
        <v>45901</v>
      </c>
      <c r="B323" s="124">
        <v>773</v>
      </c>
      <c r="C323" s="124">
        <v>957</v>
      </c>
      <c r="D323" s="16"/>
      <c r="E323" s="80"/>
      <c r="F323" s="80"/>
      <c r="G323" s="80"/>
      <c r="H323" s="80"/>
    </row>
    <row r="324" spans="1:8" ht="18" customHeight="1" x14ac:dyDescent="0.2">
      <c r="A324" s="3">
        <v>45931</v>
      </c>
      <c r="B324" s="124">
        <v>753</v>
      </c>
      <c r="C324" s="124">
        <v>861</v>
      </c>
      <c r="D324" s="16"/>
      <c r="E324" s="80"/>
      <c r="F324" s="80"/>
      <c r="G324" s="80"/>
      <c r="H324" s="80"/>
    </row>
    <row r="325" spans="1:8" ht="18" customHeight="1" x14ac:dyDescent="0.2">
      <c r="A325" s="3">
        <v>45962</v>
      </c>
      <c r="B325" s="124">
        <v>698</v>
      </c>
      <c r="C325" s="124">
        <v>806</v>
      </c>
      <c r="D325" s="16"/>
      <c r="E325" s="80"/>
      <c r="F325" s="80"/>
      <c r="G325" s="80"/>
      <c r="H325" s="80"/>
    </row>
    <row r="326" spans="1:8" ht="18" customHeight="1" x14ac:dyDescent="0.2">
      <c r="A326" s="3">
        <v>45992</v>
      </c>
      <c r="B326" s="133">
        <v>734</v>
      </c>
      <c r="C326" s="133">
        <v>688</v>
      </c>
      <c r="D326" s="16"/>
      <c r="E326" s="80"/>
      <c r="F326" s="80"/>
      <c r="G326" s="80"/>
    </row>
    <row r="327" spans="1:8" ht="30.75" customHeight="1" x14ac:dyDescent="0.2">
      <c r="A327" s="18" t="s">
        <v>104</v>
      </c>
      <c r="B327" s="19">
        <f>SUM(B303:B314)</f>
        <v>9819.4860000000008</v>
      </c>
      <c r="C327" s="19">
        <f>SUM(C303:C314)</f>
        <v>12054.413</v>
      </c>
      <c r="D327" s="72"/>
      <c r="E327" s="80"/>
      <c r="G327" s="80"/>
    </row>
    <row r="328" spans="1:8" ht="25.5" x14ac:dyDescent="0.2">
      <c r="A328" s="18" t="s">
        <v>96</v>
      </c>
      <c r="B328" s="19">
        <f>SUM(B315:B326)</f>
        <v>9712</v>
      </c>
      <c r="C328" s="19">
        <f>SUM(C315:C326)</f>
        <v>11541</v>
      </c>
      <c r="D328" s="72"/>
      <c r="E328" s="80"/>
    </row>
    <row r="329" spans="1:8" ht="31.5" customHeight="1" x14ac:dyDescent="0.2">
      <c r="A329" s="20" t="s">
        <v>43</v>
      </c>
      <c r="B329" s="21">
        <f>B328/B327-1</f>
        <v>-1.0946194128694797E-2</v>
      </c>
      <c r="C329" s="21">
        <f>C328/C327-1</f>
        <v>-4.2591290011384286E-2</v>
      </c>
      <c r="D329" s="72"/>
      <c r="E329" s="80"/>
    </row>
    <row r="330" spans="1:8" ht="30.75" customHeight="1" x14ac:dyDescent="0.2">
      <c r="A330" s="30" t="s">
        <v>99</v>
      </c>
      <c r="B330" s="31">
        <f>SUM(B303:B314)</f>
        <v>9819.4860000000008</v>
      </c>
      <c r="C330" s="31">
        <f>SUM(C303:C314)</f>
        <v>12054.413</v>
      </c>
      <c r="E330" s="80"/>
    </row>
    <row r="331" spans="1:8" ht="25.5" x14ac:dyDescent="0.2">
      <c r="A331" s="30" t="s">
        <v>98</v>
      </c>
      <c r="B331" s="31">
        <f>SUM(B315:B326)</f>
        <v>9712</v>
      </c>
      <c r="C331" s="31">
        <f>SUM(C315:C326)</f>
        <v>11541</v>
      </c>
    </row>
    <row r="332" spans="1:8" x14ac:dyDescent="0.2">
      <c r="A332" s="32" t="s">
        <v>43</v>
      </c>
      <c r="B332" s="34">
        <f>B331/B330-1</f>
        <v>-1.0946194128694797E-2</v>
      </c>
      <c r="C332" s="34">
        <f>C331/C330-1</f>
        <v>-4.2591290011384286E-2</v>
      </c>
    </row>
    <row r="333" spans="1:8" x14ac:dyDescent="0.2">
      <c r="A333" s="43"/>
      <c r="B333" s="46"/>
      <c r="C333" s="46"/>
    </row>
    <row r="334" spans="1:8" x14ac:dyDescent="0.2">
      <c r="A334" s="43"/>
      <c r="B334" s="46"/>
      <c r="C334" s="46"/>
    </row>
    <row r="335" spans="1:8" x14ac:dyDescent="0.2">
      <c r="A335" s="43"/>
      <c r="B335" s="46"/>
      <c r="C335" s="46"/>
    </row>
    <row r="337" spans="1:3" ht="15" x14ac:dyDescent="0.25">
      <c r="A337" s="26" t="s">
        <v>56</v>
      </c>
      <c r="B337" s="28" t="str">
        <f>B2</f>
        <v xml:space="preserve">חלב כבשים </v>
      </c>
      <c r="C337" s="28" t="str">
        <f>C2</f>
        <v xml:space="preserve">חלב עזים </v>
      </c>
    </row>
    <row r="338" spans="1:3" x14ac:dyDescent="0.2">
      <c r="A338" s="134">
        <v>2011</v>
      </c>
      <c r="B338" s="41">
        <f>SUM(B147:B158)</f>
        <v>8806.4029999999984</v>
      </c>
      <c r="C338" s="41">
        <f>SUM(C147:C158)</f>
        <v>11374.041999999998</v>
      </c>
    </row>
    <row r="339" spans="1:3" x14ac:dyDescent="0.2">
      <c r="A339" s="134">
        <v>2012</v>
      </c>
      <c r="B339" s="41">
        <f>SUM(B159:B170)</f>
        <v>9698.507999999998</v>
      </c>
      <c r="C339" s="41">
        <f>SUM(C159:C170)</f>
        <v>13743.753000000001</v>
      </c>
    </row>
    <row r="340" spans="1:3" x14ac:dyDescent="0.2">
      <c r="A340" s="134">
        <v>2013</v>
      </c>
      <c r="B340" s="41">
        <f>SUM(B171:B182)</f>
        <v>10708.996000000001</v>
      </c>
      <c r="C340" s="41">
        <f>SUM(C171:C182)</f>
        <v>14833.555999999999</v>
      </c>
    </row>
    <row r="341" spans="1:3" x14ac:dyDescent="0.2">
      <c r="A341" s="134">
        <v>2014</v>
      </c>
      <c r="B341" s="41">
        <f>SUM(B183:B194)</f>
        <v>11215.089999999998</v>
      </c>
      <c r="C341" s="41">
        <f>SUM(C183:C194)</f>
        <v>15958.841999999997</v>
      </c>
    </row>
    <row r="342" spans="1:3" x14ac:dyDescent="0.2">
      <c r="A342" s="134">
        <v>2015</v>
      </c>
      <c r="B342" s="41">
        <f>SUM(B195:B206)</f>
        <v>10157.782999999999</v>
      </c>
      <c r="C342" s="41">
        <f>SUM(C195:C206)</f>
        <v>15067.778999999999</v>
      </c>
    </row>
    <row r="343" spans="1:3" x14ac:dyDescent="0.2">
      <c r="A343" s="134">
        <v>2016</v>
      </c>
      <c r="B343" s="41">
        <f>SUM(B207:B218)</f>
        <v>9723.0959999999995</v>
      </c>
      <c r="C343" s="41">
        <f>SUM(C207:C218)</f>
        <v>14282.593999999999</v>
      </c>
    </row>
    <row r="344" spans="1:3" x14ac:dyDescent="0.2">
      <c r="A344" s="134">
        <v>2017</v>
      </c>
      <c r="B344" s="41">
        <f>SUM(B219:B230)</f>
        <v>10343.887000000001</v>
      </c>
      <c r="C344" s="41">
        <f>SUM(C219:C230)</f>
        <v>14111.773999999998</v>
      </c>
    </row>
    <row r="345" spans="1:3" x14ac:dyDescent="0.2">
      <c r="A345" s="134">
        <v>2018</v>
      </c>
      <c r="B345" s="41">
        <f>SUM(B231:B242)</f>
        <v>10134.072</v>
      </c>
      <c r="C345" s="41">
        <f>SUM(C231:C242)</f>
        <v>14292.741</v>
      </c>
    </row>
    <row r="346" spans="1:3" x14ac:dyDescent="0.2">
      <c r="A346" s="134">
        <v>2019</v>
      </c>
      <c r="B346" s="41">
        <f>SUM(B243:B254)</f>
        <v>9863.9809999999998</v>
      </c>
      <c r="C346" s="41">
        <f>SUM(C243:C254)</f>
        <v>13931.802</v>
      </c>
    </row>
    <row r="347" spans="1:3" x14ac:dyDescent="0.2">
      <c r="A347" s="134">
        <v>2020</v>
      </c>
      <c r="B347" s="41">
        <f>SUM(B255:B266)</f>
        <v>9918.2989999999991</v>
      </c>
      <c r="C347" s="41">
        <f>SUM(C255:C266)</f>
        <v>14083.29</v>
      </c>
    </row>
    <row r="348" spans="1:3" x14ac:dyDescent="0.2">
      <c r="A348" s="134">
        <v>2021</v>
      </c>
      <c r="B348" s="41">
        <f>SUM(B267:B278)</f>
        <v>10121.67</v>
      </c>
      <c r="C348" s="41">
        <f>SUM(C267:C278)</f>
        <v>13718.446000000002</v>
      </c>
    </row>
    <row r="349" spans="1:3" x14ac:dyDescent="0.2">
      <c r="A349" s="134">
        <v>2022</v>
      </c>
      <c r="B349" s="41">
        <f>SUM(B279:B290)</f>
        <v>10103.796000000002</v>
      </c>
      <c r="C349" s="41">
        <f>SUM(C279:C290)</f>
        <v>13367.364999999998</v>
      </c>
    </row>
    <row r="350" spans="1:3" x14ac:dyDescent="0.2">
      <c r="A350" s="134">
        <v>2023</v>
      </c>
      <c r="B350" s="41">
        <f>SUM(B291:B302)</f>
        <v>10442.466999999999</v>
      </c>
      <c r="C350" s="41">
        <f>SUM(C291:C302)</f>
        <v>13028.535</v>
      </c>
    </row>
    <row r="351" spans="1:3" x14ac:dyDescent="0.2">
      <c r="A351" s="134">
        <v>2024</v>
      </c>
      <c r="B351" s="41">
        <f>SUM(B303:B314)</f>
        <v>9819.4860000000008</v>
      </c>
      <c r="C351" s="41">
        <f>SUM(C303:C314)</f>
        <v>12054.413</v>
      </c>
    </row>
    <row r="352" spans="1:3" x14ac:dyDescent="0.2">
      <c r="A352" s="134">
        <v>2025</v>
      </c>
      <c r="B352" s="41">
        <f>SUM(B315:B326)</f>
        <v>9712</v>
      </c>
      <c r="C352" s="41">
        <f>SUM(C315:C326)</f>
        <v>11541</v>
      </c>
    </row>
    <row r="353" spans="1:1" x14ac:dyDescent="0.2">
      <c r="A353" s="140">
        <v>2026</v>
      </c>
    </row>
  </sheetData>
  <mergeCells count="1">
    <mergeCell ref="A1:C1"/>
  </mergeCells>
  <phoneticPr fontId="2" type="noConversion"/>
  <pageMargins left="0.75" right="0.75" top="1" bottom="1" header="0.5" footer="0.5"/>
  <pageSetup paperSize="9" orientation="portrait" horizontalDpi="300" verticalDpi="0" r:id="rId1"/>
  <headerFooter alignWithMargins="0"/>
  <ignoredErrors>
    <ignoredError sqref="B339:C346 C3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39"/>
  <sheetViews>
    <sheetView rightToLeft="1" zoomScale="98" zoomScaleNormal="98" workbookViewId="0">
      <pane ySplit="3" topLeftCell="A312" activePane="bottomLeft" state="frozen"/>
      <selection pane="bottomLeft" activeCell="B304" sqref="B304:F315"/>
    </sheetView>
  </sheetViews>
  <sheetFormatPr defaultRowHeight="12.75" x14ac:dyDescent="0.2"/>
  <cols>
    <col min="1" max="1" width="22.5703125" customWidth="1"/>
    <col min="2" max="3" width="10.7109375" customWidth="1"/>
    <col min="4" max="4" width="11.85546875" customWidth="1"/>
    <col min="5" max="6" width="10.7109375" customWidth="1"/>
    <col min="8" max="8" width="16" bestFit="1" customWidth="1"/>
    <col min="9" max="9" width="16.5703125" bestFit="1" customWidth="1"/>
    <col min="10" max="10" width="19.140625" bestFit="1" customWidth="1"/>
    <col min="11" max="11" width="9.28515625" bestFit="1" customWidth="1"/>
    <col min="13" max="13" width="9.140625" customWidth="1"/>
  </cols>
  <sheetData>
    <row r="1" spans="1:23" ht="15" x14ac:dyDescent="0.25">
      <c r="A1" s="155" t="s">
        <v>82</v>
      </c>
      <c r="B1" s="155"/>
      <c r="C1" s="155"/>
      <c r="D1" s="155"/>
      <c r="E1" s="155"/>
      <c r="F1" s="155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3" ht="22.5" customHeight="1" x14ac:dyDescent="0.25">
      <c r="A2" s="22" t="s">
        <v>15</v>
      </c>
      <c r="B2" s="153" t="s">
        <v>1</v>
      </c>
      <c r="C2" s="154"/>
      <c r="D2" s="152" t="s">
        <v>2</v>
      </c>
      <c r="E2" s="153"/>
      <c r="F2" s="153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3" ht="40.5" customHeight="1" x14ac:dyDescent="0.25">
      <c r="A3" s="54" t="s">
        <v>0</v>
      </c>
      <c r="B3" s="57" t="s">
        <v>20</v>
      </c>
      <c r="C3" s="59" t="s">
        <v>33</v>
      </c>
      <c r="D3" s="58" t="s">
        <v>44</v>
      </c>
      <c r="E3" s="58" t="s">
        <v>20</v>
      </c>
      <c r="F3" s="58" t="s">
        <v>34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72"/>
      <c r="T3" s="72"/>
      <c r="U3" s="72"/>
      <c r="V3" s="72"/>
      <c r="W3" s="72"/>
    </row>
    <row r="4" spans="1:23" x14ac:dyDescent="0.2">
      <c r="A4" s="3">
        <v>36526</v>
      </c>
      <c r="B4" s="50">
        <v>1321</v>
      </c>
      <c r="C4" s="50">
        <v>120448</v>
      </c>
      <c r="D4" s="50">
        <v>9129</v>
      </c>
      <c r="E4" s="50">
        <v>17159</v>
      </c>
      <c r="F4" s="50">
        <v>27887</v>
      </c>
      <c r="H4" s="62"/>
      <c r="I4" s="105"/>
      <c r="J4" s="105"/>
      <c r="K4" s="105"/>
      <c r="L4" s="105"/>
      <c r="M4" s="105"/>
      <c r="N4" s="62"/>
      <c r="O4" s="62"/>
      <c r="P4" s="62"/>
      <c r="Q4" s="62"/>
      <c r="R4" s="62"/>
      <c r="S4" s="72"/>
      <c r="T4" s="72"/>
      <c r="U4" s="72"/>
      <c r="V4" s="72"/>
      <c r="W4" s="72"/>
    </row>
    <row r="5" spans="1:23" x14ac:dyDescent="0.2">
      <c r="A5" s="3">
        <v>36557</v>
      </c>
      <c r="B5" s="50">
        <v>4611</v>
      </c>
      <c r="C5" s="50">
        <v>113738</v>
      </c>
      <c r="D5" s="50">
        <v>8698</v>
      </c>
      <c r="E5" s="50">
        <v>16514</v>
      </c>
      <c r="F5" s="50">
        <v>31359</v>
      </c>
      <c r="H5" s="62"/>
      <c r="I5" s="105"/>
      <c r="J5" s="105"/>
      <c r="K5" s="105"/>
      <c r="L5" s="105"/>
      <c r="M5" s="105"/>
      <c r="N5" s="62"/>
      <c r="O5" s="62"/>
      <c r="P5" s="62"/>
      <c r="Q5" s="62"/>
      <c r="R5" s="62"/>
      <c r="S5" s="72"/>
      <c r="T5" s="72"/>
      <c r="U5" s="72"/>
      <c r="V5" s="72"/>
      <c r="W5" s="72"/>
    </row>
    <row r="6" spans="1:23" x14ac:dyDescent="0.2">
      <c r="A6" s="3">
        <v>36586</v>
      </c>
      <c r="B6" s="50">
        <v>4869</v>
      </c>
      <c r="C6" s="50">
        <v>116908</v>
      </c>
      <c r="D6" s="50">
        <v>10523</v>
      </c>
      <c r="E6" s="50">
        <v>9357</v>
      </c>
      <c r="F6" s="50">
        <v>29480</v>
      </c>
      <c r="H6" s="62"/>
      <c r="I6" s="105"/>
      <c r="J6" s="105"/>
      <c r="K6" s="105"/>
      <c r="L6" s="105"/>
      <c r="M6" s="105"/>
      <c r="N6" s="62"/>
      <c r="O6" s="62"/>
      <c r="P6" s="62"/>
      <c r="Q6" s="62"/>
      <c r="R6" s="62"/>
      <c r="S6" s="72"/>
      <c r="T6" s="72"/>
      <c r="U6" s="72"/>
      <c r="V6" s="72"/>
      <c r="W6" s="72"/>
    </row>
    <row r="7" spans="1:23" x14ac:dyDescent="0.2">
      <c r="A7" s="3">
        <v>36617</v>
      </c>
      <c r="B7" s="50">
        <v>830</v>
      </c>
      <c r="C7" s="50">
        <v>100567</v>
      </c>
      <c r="D7" s="50">
        <v>8117</v>
      </c>
      <c r="E7" s="50">
        <v>10338</v>
      </c>
      <c r="F7" s="50">
        <v>25545</v>
      </c>
      <c r="H7" s="62"/>
      <c r="I7" s="105"/>
      <c r="J7" s="105"/>
      <c r="K7" s="105"/>
      <c r="L7" s="105"/>
      <c r="M7" s="105"/>
      <c r="N7" s="62"/>
      <c r="O7" s="62"/>
      <c r="P7" s="62"/>
      <c r="Q7" s="62"/>
      <c r="R7" s="62"/>
      <c r="S7" s="72"/>
      <c r="T7" s="72"/>
      <c r="U7" s="72"/>
      <c r="V7" s="72"/>
      <c r="W7" s="72"/>
    </row>
    <row r="8" spans="1:23" x14ac:dyDescent="0.2">
      <c r="A8" s="3">
        <v>36647</v>
      </c>
      <c r="B8" s="50">
        <v>6137</v>
      </c>
      <c r="C8" s="50">
        <v>142954</v>
      </c>
      <c r="D8" s="50">
        <v>10902</v>
      </c>
      <c r="E8" s="50">
        <v>12695</v>
      </c>
      <c r="F8" s="50">
        <v>40634</v>
      </c>
      <c r="H8" s="62"/>
      <c r="I8" s="105"/>
      <c r="J8" s="105"/>
      <c r="K8" s="105"/>
      <c r="L8" s="105"/>
      <c r="M8" s="105"/>
      <c r="N8" s="62"/>
      <c r="O8" s="62"/>
      <c r="P8" s="62"/>
      <c r="Q8" s="62"/>
      <c r="R8" s="62"/>
      <c r="S8" s="72"/>
      <c r="T8" s="72"/>
      <c r="U8" s="72"/>
      <c r="V8" s="72"/>
      <c r="W8" s="72"/>
    </row>
    <row r="9" spans="1:23" x14ac:dyDescent="0.2">
      <c r="A9" s="3">
        <v>36678</v>
      </c>
      <c r="B9" s="50">
        <v>1390</v>
      </c>
      <c r="C9" s="50">
        <v>145808</v>
      </c>
      <c r="D9" s="50">
        <v>7108</v>
      </c>
      <c r="E9" s="50">
        <v>12316</v>
      </c>
      <c r="F9" s="50">
        <v>33964</v>
      </c>
      <c r="H9" s="62"/>
      <c r="I9" s="105"/>
      <c r="J9" s="105"/>
      <c r="K9" s="105"/>
      <c r="L9" s="105"/>
      <c r="M9" s="105"/>
      <c r="N9" s="62"/>
      <c r="O9" s="62"/>
      <c r="P9" s="62"/>
      <c r="Q9" s="62"/>
      <c r="R9" s="62"/>
      <c r="S9" s="72"/>
      <c r="T9" s="72"/>
      <c r="U9" s="72"/>
      <c r="V9" s="72"/>
      <c r="W9" s="72"/>
    </row>
    <row r="10" spans="1:23" x14ac:dyDescent="0.2">
      <c r="A10" s="3">
        <v>36708</v>
      </c>
      <c r="B10" s="50">
        <v>1612</v>
      </c>
      <c r="C10" s="50">
        <v>125819</v>
      </c>
      <c r="D10" s="50">
        <v>6655</v>
      </c>
      <c r="E10" s="50">
        <v>15705</v>
      </c>
      <c r="F10" s="50">
        <v>30577</v>
      </c>
      <c r="H10" s="62"/>
      <c r="I10" s="105"/>
      <c r="J10" s="105"/>
      <c r="K10" s="105"/>
      <c r="L10" s="105"/>
      <c r="M10" s="105"/>
      <c r="N10" s="62"/>
      <c r="O10" s="62"/>
      <c r="P10" s="62"/>
      <c r="Q10" s="62"/>
      <c r="R10" s="62"/>
      <c r="S10" s="72"/>
      <c r="T10" s="72"/>
      <c r="U10" s="72"/>
      <c r="V10" s="72"/>
      <c r="W10" s="72"/>
    </row>
    <row r="11" spans="1:23" x14ac:dyDescent="0.2">
      <c r="A11" s="3">
        <v>36739</v>
      </c>
      <c r="B11" s="50">
        <v>1200</v>
      </c>
      <c r="C11" s="50">
        <v>132203</v>
      </c>
      <c r="D11" s="50">
        <v>8349</v>
      </c>
      <c r="E11" s="50">
        <v>14174</v>
      </c>
      <c r="F11" s="50">
        <v>33905</v>
      </c>
      <c r="H11" s="62"/>
      <c r="I11" s="105"/>
      <c r="J11" s="105"/>
      <c r="K11" s="105"/>
      <c r="L11" s="105"/>
      <c r="M11" s="105"/>
      <c r="N11" s="62"/>
      <c r="O11" s="62"/>
      <c r="P11" s="62"/>
      <c r="Q11" s="62"/>
      <c r="R11" s="62"/>
      <c r="S11" s="72"/>
      <c r="T11" s="72"/>
      <c r="U11" s="72"/>
      <c r="V11" s="72"/>
      <c r="W11" s="72"/>
    </row>
    <row r="12" spans="1:23" x14ac:dyDescent="0.2">
      <c r="A12" s="3">
        <v>36770</v>
      </c>
      <c r="B12" s="50">
        <v>1440</v>
      </c>
      <c r="C12" s="50">
        <v>106064</v>
      </c>
      <c r="D12" s="50">
        <v>7218</v>
      </c>
      <c r="E12" s="50">
        <v>13056</v>
      </c>
      <c r="F12" s="50">
        <v>33948</v>
      </c>
      <c r="H12" s="62"/>
      <c r="I12" s="105"/>
      <c r="J12" s="105"/>
      <c r="K12" s="105"/>
      <c r="L12" s="105"/>
      <c r="M12" s="105"/>
      <c r="N12" s="62"/>
      <c r="O12" s="62"/>
      <c r="P12" s="62"/>
      <c r="Q12" s="62"/>
      <c r="R12" s="62"/>
      <c r="S12" s="72"/>
      <c r="T12" s="72"/>
      <c r="U12" s="72"/>
      <c r="V12" s="72"/>
      <c r="W12" s="72"/>
    </row>
    <row r="13" spans="1:23" x14ac:dyDescent="0.2">
      <c r="A13" s="3">
        <v>36800</v>
      </c>
      <c r="B13" s="50">
        <v>5165</v>
      </c>
      <c r="C13" s="50">
        <v>118676</v>
      </c>
      <c r="D13" s="50">
        <v>7135</v>
      </c>
      <c r="E13" s="50">
        <v>10925</v>
      </c>
      <c r="F13" s="50">
        <v>32191</v>
      </c>
      <c r="H13" s="62"/>
      <c r="I13" s="105"/>
      <c r="J13" s="105"/>
      <c r="K13" s="105"/>
      <c r="L13" s="105"/>
      <c r="M13" s="105"/>
      <c r="N13" s="62"/>
      <c r="O13" s="62"/>
      <c r="P13" s="62"/>
      <c r="Q13" s="62"/>
      <c r="R13" s="62"/>
      <c r="S13" s="72"/>
      <c r="T13" s="72"/>
      <c r="U13" s="72"/>
      <c r="V13" s="72"/>
      <c r="W13" s="72"/>
    </row>
    <row r="14" spans="1:23" x14ac:dyDescent="0.2">
      <c r="A14" s="3">
        <v>36831</v>
      </c>
      <c r="B14" s="50">
        <v>795</v>
      </c>
      <c r="C14" s="50">
        <v>122620</v>
      </c>
      <c r="D14" s="50">
        <v>8282</v>
      </c>
      <c r="E14" s="50">
        <v>13333</v>
      </c>
      <c r="F14" s="50">
        <v>32900</v>
      </c>
      <c r="H14" s="62"/>
      <c r="I14" s="105"/>
      <c r="J14" s="105"/>
      <c r="K14" s="105"/>
      <c r="L14" s="105"/>
      <c r="M14" s="105"/>
      <c r="N14" s="62"/>
      <c r="O14" s="62"/>
      <c r="P14" s="62"/>
      <c r="Q14" s="62"/>
      <c r="R14" s="62"/>
      <c r="S14" s="72"/>
      <c r="T14" s="72"/>
      <c r="U14" s="72"/>
      <c r="V14" s="72"/>
      <c r="W14" s="72"/>
    </row>
    <row r="15" spans="1:23" x14ac:dyDescent="0.2">
      <c r="A15" s="3">
        <v>36861</v>
      </c>
      <c r="B15" s="50">
        <v>4774</v>
      </c>
      <c r="C15" s="50">
        <v>112035</v>
      </c>
      <c r="D15" s="50">
        <v>11233</v>
      </c>
      <c r="E15" s="50">
        <v>12130</v>
      </c>
      <c r="F15" s="50">
        <v>33596</v>
      </c>
      <c r="H15" s="62"/>
      <c r="I15" s="105"/>
      <c r="J15" s="105"/>
      <c r="K15" s="105"/>
      <c r="L15" s="105"/>
      <c r="M15" s="105"/>
      <c r="N15" s="62"/>
      <c r="O15" s="62"/>
      <c r="P15" s="62"/>
      <c r="Q15" s="62"/>
      <c r="R15" s="62"/>
      <c r="S15" s="72"/>
      <c r="T15" s="72"/>
      <c r="U15" s="72"/>
      <c r="V15" s="72"/>
      <c r="W15" s="72"/>
    </row>
    <row r="16" spans="1:23" x14ac:dyDescent="0.2">
      <c r="A16" s="3">
        <v>36892</v>
      </c>
      <c r="B16" s="50">
        <v>5975</v>
      </c>
      <c r="C16" s="50">
        <v>151386</v>
      </c>
      <c r="D16" s="50">
        <v>9702</v>
      </c>
      <c r="E16" s="50">
        <v>11747</v>
      </c>
      <c r="F16" s="50">
        <v>37385</v>
      </c>
      <c r="H16" s="72"/>
      <c r="I16" s="105"/>
      <c r="J16" s="105"/>
      <c r="K16" s="105"/>
      <c r="L16" s="105"/>
      <c r="M16" s="105"/>
      <c r="N16" s="72"/>
      <c r="O16" s="72"/>
      <c r="P16" s="72"/>
      <c r="Q16" s="72"/>
      <c r="R16" s="72"/>
      <c r="S16" s="72"/>
      <c r="T16" s="72"/>
      <c r="U16" s="72"/>
      <c r="V16" s="72"/>
      <c r="W16" s="72"/>
    </row>
    <row r="17" spans="1:23" x14ac:dyDescent="0.2">
      <c r="A17" s="3">
        <v>36923</v>
      </c>
      <c r="B17" s="50">
        <v>5683</v>
      </c>
      <c r="C17" s="50">
        <v>129103</v>
      </c>
      <c r="D17" s="50">
        <v>9290</v>
      </c>
      <c r="E17" s="50">
        <v>11190</v>
      </c>
      <c r="F17" s="50">
        <v>30285</v>
      </c>
      <c r="H17" s="72"/>
      <c r="I17" s="105"/>
      <c r="J17" s="105"/>
      <c r="K17" s="105"/>
      <c r="L17" s="105"/>
      <c r="M17" s="105"/>
      <c r="N17" s="72"/>
      <c r="O17" s="72"/>
      <c r="P17" s="72"/>
      <c r="Q17" s="72"/>
      <c r="R17" s="72"/>
      <c r="S17" s="72"/>
      <c r="T17" s="72"/>
      <c r="U17" s="72"/>
      <c r="V17" s="72"/>
      <c r="W17" s="72"/>
    </row>
    <row r="18" spans="1:23" x14ac:dyDescent="0.2">
      <c r="A18" s="3">
        <v>36951</v>
      </c>
      <c r="B18" s="50">
        <v>1263</v>
      </c>
      <c r="C18" s="50">
        <v>133471</v>
      </c>
      <c r="D18" s="50">
        <v>9569</v>
      </c>
      <c r="E18" s="50">
        <v>15903</v>
      </c>
      <c r="F18" s="50">
        <v>35877</v>
      </c>
      <c r="H18" s="72"/>
      <c r="I18" s="105"/>
      <c r="J18" s="105"/>
      <c r="K18" s="105"/>
      <c r="L18" s="105"/>
      <c r="M18" s="105"/>
      <c r="N18" s="72"/>
      <c r="O18" s="72"/>
      <c r="P18" s="72"/>
      <c r="Q18" s="72"/>
      <c r="R18" s="72"/>
      <c r="S18" s="72"/>
      <c r="T18" s="72"/>
      <c r="U18" s="72"/>
      <c r="V18" s="72"/>
      <c r="W18" s="72"/>
    </row>
    <row r="19" spans="1:23" x14ac:dyDescent="0.2">
      <c r="A19" s="3">
        <v>36982</v>
      </c>
      <c r="B19" s="50">
        <v>1396</v>
      </c>
      <c r="C19" s="50">
        <v>139544</v>
      </c>
      <c r="D19" s="50">
        <v>11154</v>
      </c>
      <c r="E19" s="50">
        <v>20852</v>
      </c>
      <c r="F19" s="50">
        <v>43057</v>
      </c>
      <c r="H19" s="72"/>
      <c r="I19" s="105"/>
      <c r="J19" s="105"/>
      <c r="K19" s="105"/>
      <c r="L19" s="105"/>
      <c r="M19" s="105"/>
      <c r="N19" s="72"/>
      <c r="O19" s="72"/>
      <c r="P19" s="72"/>
      <c r="Q19" s="72"/>
      <c r="R19" s="72"/>
      <c r="S19" s="72"/>
      <c r="T19" s="72"/>
      <c r="U19" s="72"/>
      <c r="V19" s="72"/>
      <c r="W19" s="72"/>
    </row>
    <row r="20" spans="1:23" x14ac:dyDescent="0.2">
      <c r="A20" s="3">
        <v>37012</v>
      </c>
      <c r="B20" s="50">
        <v>5589</v>
      </c>
      <c r="C20" s="50">
        <v>186186</v>
      </c>
      <c r="D20" s="50">
        <v>11120</v>
      </c>
      <c r="E20" s="50">
        <v>17880</v>
      </c>
      <c r="F20" s="50">
        <v>55637</v>
      </c>
      <c r="H20" s="72"/>
      <c r="I20" s="105"/>
      <c r="J20" s="105"/>
      <c r="K20" s="105"/>
      <c r="L20" s="105"/>
      <c r="M20" s="105"/>
      <c r="N20" s="72"/>
      <c r="O20" s="72"/>
      <c r="P20" s="72"/>
      <c r="Q20" s="72"/>
      <c r="R20" s="72"/>
      <c r="S20" s="72"/>
      <c r="T20" s="72"/>
      <c r="U20" s="72"/>
      <c r="V20" s="72"/>
      <c r="W20" s="72"/>
    </row>
    <row r="21" spans="1:23" x14ac:dyDescent="0.2">
      <c r="A21" s="3">
        <v>37043</v>
      </c>
      <c r="B21" s="50">
        <v>6103</v>
      </c>
      <c r="C21" s="50">
        <v>121723</v>
      </c>
      <c r="D21" s="50">
        <v>8990</v>
      </c>
      <c r="E21" s="50">
        <v>17685</v>
      </c>
      <c r="F21" s="50">
        <v>40090</v>
      </c>
      <c r="H21" s="72"/>
      <c r="I21" s="105"/>
      <c r="J21" s="105"/>
      <c r="K21" s="105"/>
      <c r="L21" s="105"/>
      <c r="M21" s="105"/>
      <c r="N21" s="72"/>
      <c r="O21" s="72"/>
      <c r="P21" s="72"/>
      <c r="Q21" s="72"/>
      <c r="R21" s="72"/>
      <c r="S21" s="72"/>
      <c r="T21" s="72"/>
      <c r="U21" s="72"/>
      <c r="V21" s="72"/>
      <c r="W21" s="72"/>
    </row>
    <row r="22" spans="1:23" x14ac:dyDescent="0.2">
      <c r="A22" s="3">
        <v>37073</v>
      </c>
      <c r="B22" s="50">
        <v>6925</v>
      </c>
      <c r="C22" s="50">
        <v>143950</v>
      </c>
      <c r="D22" s="50">
        <v>10227</v>
      </c>
      <c r="E22" s="50">
        <v>18640</v>
      </c>
      <c r="F22" s="50">
        <v>44687</v>
      </c>
      <c r="H22" s="72"/>
      <c r="I22" s="105"/>
      <c r="J22" s="105"/>
      <c r="K22" s="105"/>
      <c r="L22" s="105"/>
      <c r="M22" s="105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pans="1:23" x14ac:dyDescent="0.2">
      <c r="A23" s="3">
        <v>37104</v>
      </c>
      <c r="B23" s="50">
        <v>7016</v>
      </c>
      <c r="C23" s="50">
        <v>140321</v>
      </c>
      <c r="D23" s="50">
        <v>8417</v>
      </c>
      <c r="E23" s="50">
        <v>19889</v>
      </c>
      <c r="F23" s="50">
        <v>39910</v>
      </c>
      <c r="H23" s="72"/>
      <c r="I23" s="105"/>
      <c r="J23" s="105"/>
      <c r="K23" s="105"/>
      <c r="L23" s="105"/>
      <c r="M23" s="105"/>
      <c r="N23" s="72"/>
      <c r="O23" s="72"/>
      <c r="P23" s="72"/>
      <c r="Q23" s="72"/>
      <c r="R23" s="72"/>
      <c r="S23" s="72"/>
      <c r="T23" s="72"/>
      <c r="U23" s="72"/>
      <c r="V23" s="72"/>
      <c r="W23" s="72"/>
    </row>
    <row r="24" spans="1:23" x14ac:dyDescent="0.2">
      <c r="A24" s="3">
        <v>37135</v>
      </c>
      <c r="B24" s="50">
        <v>7484</v>
      </c>
      <c r="C24" s="50">
        <v>118153</v>
      </c>
      <c r="D24" s="50">
        <v>7107</v>
      </c>
      <c r="E24" s="50">
        <v>20167</v>
      </c>
      <c r="F24" s="50">
        <v>35765</v>
      </c>
      <c r="H24" s="72"/>
      <c r="I24" s="105"/>
      <c r="J24" s="105"/>
      <c r="K24" s="105"/>
      <c r="L24" s="105"/>
      <c r="M24" s="105"/>
      <c r="N24" s="72"/>
      <c r="O24" s="72"/>
      <c r="P24" s="72"/>
      <c r="Q24" s="72"/>
      <c r="R24" s="72"/>
      <c r="S24" s="72"/>
      <c r="T24" s="72"/>
      <c r="U24" s="72"/>
      <c r="V24" s="72"/>
      <c r="W24" s="72"/>
    </row>
    <row r="25" spans="1:23" x14ac:dyDescent="0.2">
      <c r="A25" s="3">
        <v>37165</v>
      </c>
      <c r="B25" s="50">
        <v>7528</v>
      </c>
      <c r="C25" s="50">
        <v>133077</v>
      </c>
      <c r="D25" s="50">
        <v>8134</v>
      </c>
      <c r="E25" s="50">
        <v>23763</v>
      </c>
      <c r="F25" s="50">
        <v>38669</v>
      </c>
      <c r="H25" s="72"/>
      <c r="I25" s="105"/>
      <c r="J25" s="105"/>
      <c r="K25" s="105"/>
      <c r="L25" s="105"/>
      <c r="M25" s="105"/>
      <c r="N25" s="72"/>
      <c r="O25" s="72"/>
      <c r="P25" s="72"/>
      <c r="Q25" s="72"/>
      <c r="R25" s="72"/>
      <c r="S25" s="72"/>
      <c r="T25" s="72"/>
      <c r="U25" s="72"/>
      <c r="V25" s="72"/>
      <c r="W25" s="72"/>
    </row>
    <row r="26" spans="1:23" x14ac:dyDescent="0.2">
      <c r="A26" s="3">
        <v>37196</v>
      </c>
      <c r="B26" s="50">
        <v>7493</v>
      </c>
      <c r="C26" s="50">
        <v>117303</v>
      </c>
      <c r="D26" s="50">
        <v>11458</v>
      </c>
      <c r="E26" s="50">
        <v>16800</v>
      </c>
      <c r="F26" s="50">
        <v>35349</v>
      </c>
      <c r="H26" s="72"/>
      <c r="I26" s="105"/>
      <c r="J26" s="105"/>
      <c r="K26" s="105"/>
      <c r="L26" s="105"/>
      <c r="M26" s="105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spans="1:23" x14ac:dyDescent="0.2">
      <c r="A27" s="3">
        <v>37226</v>
      </c>
      <c r="B27" s="50">
        <v>7881</v>
      </c>
      <c r="C27" s="50">
        <v>122221</v>
      </c>
      <c r="D27" s="50">
        <v>9952</v>
      </c>
      <c r="E27" s="50">
        <v>16499</v>
      </c>
      <c r="F27" s="50">
        <v>34851</v>
      </c>
      <c r="H27" s="72"/>
      <c r="I27" s="105"/>
      <c r="J27" s="105"/>
      <c r="K27" s="105"/>
      <c r="L27" s="105"/>
      <c r="M27" s="105"/>
      <c r="N27" s="72"/>
      <c r="O27" s="72"/>
      <c r="P27" s="72"/>
      <c r="Q27" s="72"/>
      <c r="R27" s="72"/>
      <c r="S27" s="72"/>
      <c r="T27" s="72"/>
      <c r="U27" s="72"/>
      <c r="V27" s="72"/>
      <c r="W27" s="72"/>
    </row>
    <row r="28" spans="1:23" x14ac:dyDescent="0.2">
      <c r="A28" s="3">
        <v>37257</v>
      </c>
      <c r="B28" s="50">
        <v>7555</v>
      </c>
      <c r="C28" s="50">
        <v>127841</v>
      </c>
      <c r="D28" s="50">
        <v>10940</v>
      </c>
      <c r="E28" s="50">
        <v>19554</v>
      </c>
      <c r="F28" s="50">
        <v>40264</v>
      </c>
      <c r="H28" s="72"/>
      <c r="I28" s="105"/>
      <c r="J28" s="105"/>
      <c r="K28" s="105"/>
      <c r="L28" s="105"/>
      <c r="M28" s="105"/>
      <c r="N28" s="72"/>
      <c r="O28" s="72"/>
      <c r="P28" s="72"/>
      <c r="Q28" s="72"/>
      <c r="R28" s="72"/>
      <c r="S28" s="72"/>
      <c r="T28" s="72"/>
      <c r="U28" s="72"/>
      <c r="V28" s="72"/>
      <c r="W28" s="72"/>
    </row>
    <row r="29" spans="1:23" x14ac:dyDescent="0.2">
      <c r="A29" s="3">
        <v>37288</v>
      </c>
      <c r="B29" s="50">
        <v>1464</v>
      </c>
      <c r="C29" s="50">
        <v>110133</v>
      </c>
      <c r="D29" s="50">
        <v>9353</v>
      </c>
      <c r="E29" s="50">
        <v>23645</v>
      </c>
      <c r="F29" s="50">
        <v>37124</v>
      </c>
      <c r="H29" s="72"/>
      <c r="I29" s="105"/>
      <c r="J29" s="105"/>
      <c r="K29" s="105"/>
      <c r="L29" s="105"/>
      <c r="M29" s="105"/>
      <c r="N29" s="72"/>
      <c r="O29" s="72"/>
      <c r="P29" s="72"/>
      <c r="Q29" s="72"/>
      <c r="R29" s="72"/>
      <c r="S29" s="72"/>
      <c r="T29" s="72"/>
      <c r="U29" s="72"/>
      <c r="V29" s="72"/>
      <c r="W29" s="72"/>
    </row>
    <row r="30" spans="1:23" x14ac:dyDescent="0.2">
      <c r="A30" s="3">
        <v>37316</v>
      </c>
      <c r="B30" s="50">
        <v>7285</v>
      </c>
      <c r="C30" s="50">
        <v>117558</v>
      </c>
      <c r="D30" s="50">
        <v>13056</v>
      </c>
      <c r="E30" s="50">
        <v>20027</v>
      </c>
      <c r="F30" s="50">
        <v>40772</v>
      </c>
      <c r="H30" s="72"/>
      <c r="I30" s="105"/>
      <c r="J30" s="105"/>
      <c r="K30" s="105"/>
      <c r="L30" s="105"/>
      <c r="M30" s="105"/>
      <c r="N30" s="72"/>
      <c r="O30" s="72"/>
      <c r="P30" s="72"/>
      <c r="Q30" s="72"/>
      <c r="R30" s="72"/>
      <c r="S30" s="72"/>
      <c r="T30" s="72"/>
      <c r="U30" s="72"/>
      <c r="V30" s="72"/>
      <c r="W30" s="72"/>
    </row>
    <row r="31" spans="1:23" x14ac:dyDescent="0.2">
      <c r="A31" s="3">
        <v>37347</v>
      </c>
      <c r="B31" s="50">
        <v>10087</v>
      </c>
      <c r="C31" s="50">
        <v>129431</v>
      </c>
      <c r="D31" s="50">
        <v>12965</v>
      </c>
      <c r="E31" s="50">
        <v>19352</v>
      </c>
      <c r="F31" s="50">
        <v>44942</v>
      </c>
      <c r="H31" s="72"/>
      <c r="I31" s="105"/>
      <c r="J31" s="105"/>
      <c r="K31" s="105"/>
      <c r="L31" s="105"/>
      <c r="M31" s="105"/>
      <c r="N31" s="72"/>
      <c r="O31" s="72"/>
      <c r="P31" s="72"/>
      <c r="Q31" s="72"/>
      <c r="R31" s="72"/>
      <c r="S31" s="72"/>
      <c r="T31" s="72"/>
      <c r="U31" s="72"/>
      <c r="V31" s="72"/>
      <c r="W31" s="72"/>
    </row>
    <row r="32" spans="1:23" x14ac:dyDescent="0.2">
      <c r="A32" s="3">
        <v>37377</v>
      </c>
      <c r="B32" s="50">
        <v>10949</v>
      </c>
      <c r="C32" s="50">
        <v>207945</v>
      </c>
      <c r="D32" s="50">
        <v>14154</v>
      </c>
      <c r="E32" s="50">
        <v>24801</v>
      </c>
      <c r="F32" s="50">
        <v>61255</v>
      </c>
      <c r="H32" s="72"/>
      <c r="I32" s="105"/>
      <c r="J32" s="105"/>
      <c r="K32" s="105"/>
      <c r="L32" s="105"/>
      <c r="M32" s="105"/>
      <c r="N32" s="72"/>
      <c r="O32" s="72"/>
      <c r="P32" s="72"/>
      <c r="Q32" s="72"/>
      <c r="R32" s="72"/>
      <c r="S32" s="72"/>
      <c r="T32" s="72"/>
      <c r="U32" s="72"/>
      <c r="V32" s="72"/>
      <c r="W32" s="72"/>
    </row>
    <row r="33" spans="1:23" x14ac:dyDescent="0.2">
      <c r="A33" s="3">
        <v>37408</v>
      </c>
      <c r="B33" s="50">
        <v>8725</v>
      </c>
      <c r="C33" s="50">
        <v>119376</v>
      </c>
      <c r="D33" s="50">
        <v>12335</v>
      </c>
      <c r="E33" s="50">
        <v>22802</v>
      </c>
      <c r="F33" s="50">
        <v>44431</v>
      </c>
      <c r="H33" s="72"/>
      <c r="I33" s="105"/>
      <c r="J33" s="105"/>
      <c r="K33" s="105"/>
      <c r="L33" s="105"/>
      <c r="M33" s="105"/>
      <c r="N33" s="72"/>
      <c r="O33" s="72"/>
      <c r="P33" s="72"/>
      <c r="Q33" s="72"/>
      <c r="R33" s="72"/>
      <c r="S33" s="72"/>
      <c r="T33" s="72"/>
      <c r="U33" s="72"/>
      <c r="V33" s="72"/>
      <c r="W33" s="72"/>
    </row>
    <row r="34" spans="1:23" x14ac:dyDescent="0.2">
      <c r="A34" s="3">
        <v>37438</v>
      </c>
      <c r="B34" s="50">
        <v>10176</v>
      </c>
      <c r="C34" s="50">
        <v>129291</v>
      </c>
      <c r="D34" s="50">
        <v>15224</v>
      </c>
      <c r="E34" s="50">
        <v>25428</v>
      </c>
      <c r="F34" s="50">
        <v>43567</v>
      </c>
      <c r="H34" s="72"/>
      <c r="I34" s="105"/>
      <c r="J34" s="105"/>
      <c r="K34" s="105"/>
      <c r="L34" s="105"/>
      <c r="M34" s="105"/>
      <c r="N34" s="72"/>
      <c r="O34" s="72"/>
      <c r="P34" s="72"/>
      <c r="Q34" s="72"/>
      <c r="R34" s="72"/>
      <c r="S34" s="72"/>
      <c r="T34" s="72"/>
      <c r="U34" s="72"/>
      <c r="V34" s="72"/>
      <c r="W34" s="72"/>
    </row>
    <row r="35" spans="1:23" x14ac:dyDescent="0.2">
      <c r="A35" s="3">
        <v>37469</v>
      </c>
      <c r="B35" s="50">
        <v>10644</v>
      </c>
      <c r="C35" s="50">
        <v>116929</v>
      </c>
      <c r="D35" s="50">
        <v>13074</v>
      </c>
      <c r="E35" s="50">
        <v>23350</v>
      </c>
      <c r="F35" s="50">
        <v>44775</v>
      </c>
      <c r="H35" s="72"/>
      <c r="I35" s="105"/>
      <c r="J35" s="105"/>
      <c r="K35" s="105"/>
      <c r="L35" s="105"/>
      <c r="M35" s="105"/>
      <c r="N35" s="72"/>
      <c r="O35" s="72"/>
      <c r="P35" s="72"/>
      <c r="Q35" s="72"/>
      <c r="R35" s="72"/>
      <c r="S35" s="72"/>
      <c r="T35" s="72"/>
      <c r="U35" s="72"/>
      <c r="V35" s="72"/>
      <c r="W35" s="72"/>
    </row>
    <row r="36" spans="1:23" x14ac:dyDescent="0.2">
      <c r="A36" s="3">
        <v>37500</v>
      </c>
      <c r="B36" s="50">
        <v>9347</v>
      </c>
      <c r="C36" s="50">
        <v>117609</v>
      </c>
      <c r="D36" s="50">
        <v>14185</v>
      </c>
      <c r="E36" s="50">
        <v>24752</v>
      </c>
      <c r="F36" s="50">
        <v>41828</v>
      </c>
      <c r="H36" s="72"/>
      <c r="I36" s="105"/>
      <c r="J36" s="105"/>
      <c r="K36" s="105"/>
      <c r="L36" s="105"/>
      <c r="M36" s="105"/>
      <c r="N36" s="72"/>
      <c r="O36" s="72"/>
      <c r="P36" s="72"/>
      <c r="Q36" s="72"/>
      <c r="R36" s="72"/>
      <c r="S36" s="72"/>
      <c r="T36" s="72"/>
      <c r="U36" s="72"/>
      <c r="V36" s="72"/>
      <c r="W36" s="72"/>
    </row>
    <row r="37" spans="1:23" x14ac:dyDescent="0.2">
      <c r="A37" s="3">
        <v>37530</v>
      </c>
      <c r="B37" s="50">
        <v>10786</v>
      </c>
      <c r="C37" s="50">
        <v>142019</v>
      </c>
      <c r="D37" s="50">
        <v>18190</v>
      </c>
      <c r="E37" s="50">
        <v>26533</v>
      </c>
      <c r="F37" s="50">
        <v>38999</v>
      </c>
      <c r="H37" s="72"/>
      <c r="I37" s="105"/>
      <c r="J37" s="105"/>
      <c r="K37" s="105"/>
      <c r="L37" s="105"/>
      <c r="M37" s="105"/>
      <c r="N37" s="72"/>
      <c r="O37" s="72"/>
      <c r="P37" s="72"/>
      <c r="Q37" s="72"/>
      <c r="R37" s="72"/>
      <c r="S37" s="72"/>
      <c r="T37" s="72"/>
      <c r="U37" s="72"/>
      <c r="V37" s="72"/>
      <c r="W37" s="72"/>
    </row>
    <row r="38" spans="1:23" x14ac:dyDescent="0.2">
      <c r="A38" s="3">
        <v>37561</v>
      </c>
      <c r="B38" s="50">
        <v>11722</v>
      </c>
      <c r="C38" s="50">
        <v>126756</v>
      </c>
      <c r="D38" s="50">
        <v>13020</v>
      </c>
      <c r="E38" s="50">
        <v>22391</v>
      </c>
      <c r="F38" s="50">
        <v>30990</v>
      </c>
      <c r="H38" s="72"/>
      <c r="I38" s="105"/>
      <c r="J38" s="105"/>
      <c r="K38" s="105"/>
      <c r="L38" s="105"/>
      <c r="M38" s="105"/>
      <c r="N38" s="72"/>
      <c r="O38" s="72"/>
      <c r="P38" s="72"/>
      <c r="Q38" s="72"/>
      <c r="R38" s="72"/>
      <c r="S38" s="72"/>
      <c r="T38" s="72"/>
      <c r="U38" s="72"/>
      <c r="V38" s="72"/>
      <c r="W38" s="72"/>
    </row>
    <row r="39" spans="1:23" x14ac:dyDescent="0.2">
      <c r="A39" s="3">
        <v>37591</v>
      </c>
      <c r="B39" s="50">
        <v>12504</v>
      </c>
      <c r="C39" s="50">
        <v>117664</v>
      </c>
      <c r="D39" s="50">
        <v>14128</v>
      </c>
      <c r="E39" s="50">
        <v>21002</v>
      </c>
      <c r="F39" s="50">
        <v>32818</v>
      </c>
      <c r="H39" s="72"/>
      <c r="I39" s="105"/>
      <c r="J39" s="105"/>
      <c r="K39" s="105"/>
      <c r="L39" s="105"/>
      <c r="M39" s="105"/>
      <c r="N39" s="72"/>
      <c r="O39" s="72"/>
      <c r="P39" s="72"/>
      <c r="Q39" s="72"/>
      <c r="R39" s="72"/>
      <c r="S39" s="72"/>
      <c r="T39" s="72"/>
      <c r="U39" s="72"/>
      <c r="V39" s="72"/>
      <c r="W39" s="72"/>
    </row>
    <row r="40" spans="1:23" x14ac:dyDescent="0.2">
      <c r="A40" s="3">
        <v>37622</v>
      </c>
      <c r="B40" s="50">
        <v>16900</v>
      </c>
      <c r="C40" s="50">
        <v>122820</v>
      </c>
      <c r="D40" s="50">
        <v>17328</v>
      </c>
      <c r="E40" s="50">
        <v>24608</v>
      </c>
      <c r="F40" s="50">
        <v>39960</v>
      </c>
      <c r="H40" s="72"/>
      <c r="I40" s="105"/>
      <c r="J40" s="105"/>
      <c r="K40" s="105"/>
      <c r="L40" s="105"/>
      <c r="M40" s="105"/>
      <c r="N40" s="72"/>
      <c r="O40" s="72"/>
      <c r="P40" s="72"/>
      <c r="Q40" s="72"/>
      <c r="R40" s="72"/>
      <c r="S40" s="72"/>
      <c r="T40" s="72"/>
      <c r="U40" s="72"/>
      <c r="V40" s="72"/>
      <c r="W40" s="72"/>
    </row>
    <row r="41" spans="1:23" x14ac:dyDescent="0.2">
      <c r="A41" s="3">
        <v>37653</v>
      </c>
      <c r="B41" s="50">
        <v>13058</v>
      </c>
      <c r="C41" s="50">
        <v>116603</v>
      </c>
      <c r="D41" s="50">
        <v>17054</v>
      </c>
      <c r="E41" s="50">
        <v>17053</v>
      </c>
      <c r="F41" s="50">
        <v>40068</v>
      </c>
      <c r="H41" s="72"/>
      <c r="I41" s="105"/>
      <c r="J41" s="105"/>
      <c r="K41" s="105"/>
      <c r="L41" s="105"/>
      <c r="M41" s="105"/>
      <c r="N41" s="72"/>
      <c r="O41" s="72"/>
      <c r="P41" s="72"/>
      <c r="Q41" s="72"/>
      <c r="R41" s="72"/>
      <c r="S41" s="72"/>
      <c r="T41" s="72"/>
      <c r="U41" s="72"/>
      <c r="V41" s="72"/>
      <c r="W41" s="72"/>
    </row>
    <row r="42" spans="1:23" x14ac:dyDescent="0.2">
      <c r="A42" s="3">
        <v>37681</v>
      </c>
      <c r="B42" s="50">
        <v>20086</v>
      </c>
      <c r="C42" s="50">
        <v>131396</v>
      </c>
      <c r="D42" s="50">
        <v>17457</v>
      </c>
      <c r="E42" s="50">
        <v>20753</v>
      </c>
      <c r="F42" s="50">
        <v>48129</v>
      </c>
      <c r="H42" s="72"/>
      <c r="I42" s="105"/>
      <c r="J42" s="105"/>
      <c r="K42" s="105"/>
      <c r="L42" s="105"/>
      <c r="M42" s="105"/>
      <c r="N42" s="72"/>
      <c r="O42" s="72"/>
      <c r="P42" s="72"/>
      <c r="Q42" s="72"/>
      <c r="R42" s="72"/>
      <c r="S42" s="72"/>
      <c r="T42" s="72"/>
      <c r="U42" s="72"/>
      <c r="V42" s="72"/>
      <c r="W42" s="72"/>
    </row>
    <row r="43" spans="1:23" x14ac:dyDescent="0.2">
      <c r="A43" s="3">
        <v>37712</v>
      </c>
      <c r="B43" s="50">
        <v>20586</v>
      </c>
      <c r="C43" s="50">
        <v>124603</v>
      </c>
      <c r="D43" s="50">
        <v>16205</v>
      </c>
      <c r="E43" s="50">
        <v>27987</v>
      </c>
      <c r="F43" s="50">
        <v>48094</v>
      </c>
      <c r="H43" s="72"/>
      <c r="I43" s="105"/>
      <c r="J43" s="105"/>
      <c r="K43" s="105"/>
      <c r="L43" s="105"/>
      <c r="M43" s="105"/>
      <c r="N43" s="72"/>
      <c r="O43" s="72"/>
      <c r="P43" s="72"/>
      <c r="Q43" s="72"/>
      <c r="R43" s="72"/>
      <c r="S43" s="72"/>
      <c r="T43" s="72"/>
      <c r="U43" s="72"/>
      <c r="V43" s="72"/>
      <c r="W43" s="72"/>
    </row>
    <row r="44" spans="1:23" x14ac:dyDescent="0.2">
      <c r="A44" s="3">
        <v>37742</v>
      </c>
      <c r="B44" s="50">
        <v>26771</v>
      </c>
      <c r="C44" s="50">
        <v>172324</v>
      </c>
      <c r="D44" s="50">
        <v>16749</v>
      </c>
      <c r="E44" s="50">
        <v>30896</v>
      </c>
      <c r="F44" s="50">
        <v>59675</v>
      </c>
      <c r="H44" s="72"/>
      <c r="I44" s="105"/>
      <c r="J44" s="105"/>
      <c r="K44" s="105"/>
      <c r="L44" s="105"/>
      <c r="M44" s="105"/>
      <c r="N44" s="72"/>
      <c r="O44" s="72"/>
      <c r="P44" s="72"/>
      <c r="Q44" s="72"/>
      <c r="R44" s="72"/>
      <c r="S44" s="72"/>
      <c r="T44" s="72"/>
      <c r="U44" s="72"/>
      <c r="V44" s="72"/>
      <c r="W44" s="72"/>
    </row>
    <row r="45" spans="1:23" x14ac:dyDescent="0.2">
      <c r="A45" s="3">
        <v>37773</v>
      </c>
      <c r="B45" s="50">
        <v>27617</v>
      </c>
      <c r="C45" s="50">
        <v>173747</v>
      </c>
      <c r="D45" s="50">
        <v>16503</v>
      </c>
      <c r="E45" s="50">
        <v>29117</v>
      </c>
      <c r="F45" s="50">
        <v>57976</v>
      </c>
      <c r="H45" s="72"/>
      <c r="I45" s="105"/>
      <c r="J45" s="105"/>
      <c r="K45" s="105"/>
      <c r="L45" s="105"/>
      <c r="M45" s="105"/>
      <c r="N45" s="72"/>
      <c r="O45" s="72"/>
      <c r="P45" s="72"/>
      <c r="Q45" s="72"/>
      <c r="R45" s="72"/>
      <c r="S45" s="72"/>
      <c r="T45" s="72"/>
      <c r="U45" s="72"/>
      <c r="V45" s="72"/>
      <c r="W45" s="72"/>
    </row>
    <row r="46" spans="1:23" x14ac:dyDescent="0.2">
      <c r="A46" s="3">
        <v>37803</v>
      </c>
      <c r="B46" s="50">
        <v>32551</v>
      </c>
      <c r="C46" s="50">
        <v>143054</v>
      </c>
      <c r="D46" s="50">
        <v>20741</v>
      </c>
      <c r="E46" s="50">
        <v>36664</v>
      </c>
      <c r="F46" s="50">
        <v>47229</v>
      </c>
      <c r="H46" s="72"/>
      <c r="I46" s="105"/>
      <c r="J46" s="105"/>
      <c r="K46" s="105"/>
      <c r="L46" s="105"/>
      <c r="M46" s="105"/>
      <c r="N46" s="72"/>
      <c r="O46" s="72"/>
      <c r="P46" s="72"/>
      <c r="Q46" s="72"/>
      <c r="R46" s="72"/>
      <c r="S46" s="72"/>
      <c r="T46" s="72"/>
      <c r="U46" s="72"/>
      <c r="V46" s="72"/>
      <c r="W46" s="72"/>
    </row>
    <row r="47" spans="1:23" x14ac:dyDescent="0.2">
      <c r="A47" s="3">
        <v>37834</v>
      </c>
      <c r="B47" s="50">
        <v>14552</v>
      </c>
      <c r="C47" s="50">
        <v>108719</v>
      </c>
      <c r="D47" s="50">
        <v>2180</v>
      </c>
      <c r="E47" s="50">
        <v>30376</v>
      </c>
      <c r="F47" s="50">
        <v>44850</v>
      </c>
      <c r="H47" s="72"/>
      <c r="I47" s="105"/>
      <c r="J47" s="105"/>
      <c r="K47" s="105"/>
      <c r="L47" s="105"/>
      <c r="M47" s="105"/>
      <c r="N47" s="72"/>
      <c r="O47" s="72"/>
      <c r="P47" s="72"/>
      <c r="Q47" s="72"/>
      <c r="R47" s="72"/>
      <c r="S47" s="72"/>
      <c r="T47" s="72"/>
      <c r="U47" s="72"/>
      <c r="V47" s="72"/>
      <c r="W47" s="72"/>
    </row>
    <row r="48" spans="1:23" x14ac:dyDescent="0.2">
      <c r="A48" s="3">
        <v>37865</v>
      </c>
      <c r="B48" s="50">
        <v>12640</v>
      </c>
      <c r="C48" s="50">
        <v>117503</v>
      </c>
      <c r="D48" s="50">
        <v>2030</v>
      </c>
      <c r="E48" s="50">
        <v>29580</v>
      </c>
      <c r="F48" s="50">
        <v>40656</v>
      </c>
      <c r="H48" s="72"/>
      <c r="I48" s="105"/>
      <c r="J48" s="105"/>
      <c r="K48" s="105"/>
      <c r="L48" s="105"/>
      <c r="M48" s="105"/>
      <c r="N48" s="72"/>
      <c r="O48" s="72"/>
      <c r="P48" s="72"/>
      <c r="Q48" s="72"/>
      <c r="R48" s="72"/>
      <c r="S48" s="72"/>
      <c r="T48" s="72"/>
      <c r="U48" s="72"/>
      <c r="V48" s="72"/>
      <c r="W48" s="72"/>
    </row>
    <row r="49" spans="1:23" x14ac:dyDescent="0.2">
      <c r="A49" s="3">
        <v>37895</v>
      </c>
      <c r="B49" s="50">
        <v>25760</v>
      </c>
      <c r="C49" s="50">
        <v>150389</v>
      </c>
      <c r="D49" s="50">
        <v>16772</v>
      </c>
      <c r="E49" s="50">
        <v>24328</v>
      </c>
      <c r="F49" s="50">
        <v>39927</v>
      </c>
      <c r="H49" s="72"/>
      <c r="I49" s="105"/>
      <c r="J49" s="105"/>
      <c r="K49" s="105"/>
      <c r="L49" s="105"/>
      <c r="M49" s="105"/>
      <c r="N49" s="72"/>
      <c r="O49" s="72"/>
      <c r="P49" s="72"/>
      <c r="Q49" s="72"/>
      <c r="R49" s="72"/>
      <c r="S49" s="72"/>
      <c r="T49" s="72"/>
      <c r="U49" s="72"/>
      <c r="V49" s="72"/>
      <c r="W49" s="72"/>
    </row>
    <row r="50" spans="1:23" x14ac:dyDescent="0.2">
      <c r="A50" s="3">
        <v>37926</v>
      </c>
      <c r="B50" s="50">
        <v>27758</v>
      </c>
      <c r="C50" s="50">
        <v>128549</v>
      </c>
      <c r="D50" s="50">
        <v>17194</v>
      </c>
      <c r="E50" s="50">
        <v>21055</v>
      </c>
      <c r="F50" s="50">
        <v>36017</v>
      </c>
      <c r="H50" s="72"/>
      <c r="I50" s="105"/>
      <c r="J50" s="105"/>
      <c r="K50" s="105"/>
      <c r="L50" s="105"/>
      <c r="M50" s="105"/>
      <c r="N50" s="72"/>
      <c r="O50" s="72"/>
      <c r="P50" s="72"/>
      <c r="Q50" s="72"/>
      <c r="R50" s="72"/>
      <c r="S50" s="72"/>
      <c r="T50" s="72"/>
      <c r="U50" s="72"/>
      <c r="V50" s="72"/>
      <c r="W50" s="72"/>
    </row>
    <row r="51" spans="1:23" x14ac:dyDescent="0.2">
      <c r="A51" s="3">
        <v>37956</v>
      </c>
      <c r="B51" s="50">
        <v>43034</v>
      </c>
      <c r="C51" s="50">
        <v>141617</v>
      </c>
      <c r="D51" s="50">
        <v>18970</v>
      </c>
      <c r="E51" s="50">
        <v>23340</v>
      </c>
      <c r="F51" s="50">
        <v>37530</v>
      </c>
      <c r="H51" s="72"/>
      <c r="I51" s="105"/>
      <c r="J51" s="105"/>
      <c r="K51" s="105"/>
      <c r="L51" s="105"/>
      <c r="M51" s="105"/>
      <c r="N51" s="72"/>
      <c r="O51" s="72"/>
      <c r="P51" s="72"/>
      <c r="Q51" s="72"/>
      <c r="R51" s="72"/>
      <c r="S51" s="72"/>
      <c r="T51" s="72"/>
      <c r="U51" s="72"/>
      <c r="V51" s="72"/>
      <c r="W51" s="72"/>
    </row>
    <row r="52" spans="1:23" x14ac:dyDescent="0.2">
      <c r="A52" s="3">
        <v>37987</v>
      </c>
      <c r="B52" s="50">
        <v>42996</v>
      </c>
      <c r="C52" s="50">
        <v>134395</v>
      </c>
      <c r="D52" s="50">
        <v>17377</v>
      </c>
      <c r="E52" s="50">
        <v>22709</v>
      </c>
      <c r="F52" s="50">
        <v>38990</v>
      </c>
      <c r="H52" s="72"/>
      <c r="I52" s="105"/>
      <c r="J52" s="105"/>
      <c r="K52" s="105"/>
      <c r="L52" s="105"/>
      <c r="M52" s="105"/>
      <c r="N52" s="72"/>
      <c r="O52" s="72"/>
      <c r="P52" s="72"/>
      <c r="Q52" s="72"/>
      <c r="R52" s="72"/>
      <c r="S52" s="72"/>
      <c r="T52" s="72"/>
      <c r="U52" s="72"/>
      <c r="V52" s="72"/>
      <c r="W52" s="72"/>
    </row>
    <row r="53" spans="1:23" x14ac:dyDescent="0.2">
      <c r="A53" s="3">
        <v>38018</v>
      </c>
      <c r="B53" s="50">
        <v>46620</v>
      </c>
      <c r="C53" s="50">
        <v>134657</v>
      </c>
      <c r="D53" s="50">
        <v>17938</v>
      </c>
      <c r="E53" s="50">
        <v>26424</v>
      </c>
      <c r="F53" s="50">
        <v>45512</v>
      </c>
      <c r="H53" s="72"/>
      <c r="I53" s="105"/>
      <c r="J53" s="105"/>
      <c r="K53" s="105"/>
      <c r="L53" s="105"/>
      <c r="M53" s="105"/>
      <c r="N53" s="72"/>
      <c r="O53" s="72"/>
      <c r="P53" s="72"/>
      <c r="Q53" s="72"/>
      <c r="R53" s="72"/>
      <c r="S53" s="72"/>
      <c r="T53" s="72"/>
      <c r="U53" s="72"/>
      <c r="V53" s="72"/>
      <c r="W53" s="72"/>
    </row>
    <row r="54" spans="1:23" x14ac:dyDescent="0.2">
      <c r="A54" s="3">
        <v>38047</v>
      </c>
      <c r="B54" s="50">
        <v>35976</v>
      </c>
      <c r="C54" s="50">
        <v>151451</v>
      </c>
      <c r="D54" s="50">
        <v>21214</v>
      </c>
      <c r="E54" s="50">
        <v>28044</v>
      </c>
      <c r="F54" s="50">
        <v>50299</v>
      </c>
      <c r="H54" s="72"/>
      <c r="I54" s="105"/>
      <c r="J54" s="105"/>
      <c r="K54" s="105"/>
      <c r="L54" s="105"/>
      <c r="M54" s="105"/>
      <c r="N54" s="72"/>
      <c r="O54" s="72"/>
      <c r="P54" s="72"/>
      <c r="Q54" s="72"/>
      <c r="R54" s="72"/>
      <c r="S54" s="72"/>
      <c r="T54" s="72"/>
      <c r="U54" s="72"/>
      <c r="V54" s="72"/>
      <c r="W54" s="72"/>
    </row>
    <row r="55" spans="1:23" x14ac:dyDescent="0.2">
      <c r="A55" s="3">
        <v>38078</v>
      </c>
      <c r="B55" s="50">
        <v>36657</v>
      </c>
      <c r="C55" s="50">
        <v>140958</v>
      </c>
      <c r="D55" s="50">
        <v>18565</v>
      </c>
      <c r="E55" s="50">
        <v>28375</v>
      </c>
      <c r="F55" s="50">
        <v>49342</v>
      </c>
      <c r="H55" s="72"/>
      <c r="I55" s="105"/>
      <c r="J55" s="105"/>
      <c r="K55" s="105"/>
      <c r="L55" s="105"/>
      <c r="M55" s="105"/>
      <c r="N55" s="72"/>
      <c r="O55" s="72"/>
      <c r="P55" s="72"/>
      <c r="Q55" s="72"/>
      <c r="R55" s="72"/>
      <c r="S55" s="72"/>
      <c r="T55" s="72"/>
      <c r="U55" s="72"/>
      <c r="V55" s="72"/>
      <c r="W55" s="72"/>
    </row>
    <row r="56" spans="1:23" x14ac:dyDescent="0.2">
      <c r="A56" s="3">
        <v>38108</v>
      </c>
      <c r="B56" s="50">
        <v>60283</v>
      </c>
      <c r="C56" s="50">
        <v>242956</v>
      </c>
      <c r="D56" s="50">
        <v>18994</v>
      </c>
      <c r="E56" s="50">
        <v>30893</v>
      </c>
      <c r="F56" s="50">
        <v>85104</v>
      </c>
      <c r="H56" s="72"/>
      <c r="I56" s="105"/>
      <c r="J56" s="105"/>
      <c r="K56" s="105"/>
      <c r="L56" s="105"/>
      <c r="M56" s="105"/>
      <c r="N56" s="72"/>
      <c r="O56" s="72"/>
      <c r="P56" s="72"/>
      <c r="Q56" s="72"/>
      <c r="R56" s="72"/>
      <c r="S56" s="72"/>
      <c r="T56" s="72"/>
      <c r="U56" s="72"/>
      <c r="V56" s="72"/>
      <c r="W56" s="72"/>
    </row>
    <row r="57" spans="1:23" x14ac:dyDescent="0.2">
      <c r="A57" s="3">
        <v>38139</v>
      </c>
      <c r="B57" s="50">
        <v>59569</v>
      </c>
      <c r="C57" s="50">
        <v>142501</v>
      </c>
      <c r="D57" s="50">
        <v>19995</v>
      </c>
      <c r="E57" s="50">
        <v>34935</v>
      </c>
      <c r="F57" s="50">
        <v>65581</v>
      </c>
      <c r="H57" s="72"/>
      <c r="I57" s="105"/>
      <c r="J57" s="105"/>
      <c r="K57" s="105"/>
      <c r="L57" s="105"/>
      <c r="M57" s="105"/>
      <c r="N57" s="72"/>
      <c r="O57" s="72"/>
      <c r="P57" s="72"/>
      <c r="Q57" s="72"/>
      <c r="R57" s="72"/>
      <c r="S57" s="72"/>
      <c r="T57" s="72"/>
      <c r="U57" s="72"/>
      <c r="V57" s="72"/>
      <c r="W57" s="72"/>
    </row>
    <row r="58" spans="1:23" x14ac:dyDescent="0.2">
      <c r="A58" s="3">
        <v>38169</v>
      </c>
      <c r="B58" s="50">
        <v>51315</v>
      </c>
      <c r="C58" s="50">
        <v>148733</v>
      </c>
      <c r="D58" s="50">
        <v>21752</v>
      </c>
      <c r="E58" s="50">
        <v>30439</v>
      </c>
      <c r="F58" s="50">
        <v>61628</v>
      </c>
      <c r="H58" s="72"/>
      <c r="I58" s="105"/>
      <c r="J58" s="105"/>
      <c r="K58" s="105"/>
      <c r="L58" s="105"/>
      <c r="M58" s="105"/>
      <c r="N58" s="72"/>
      <c r="O58" s="72"/>
      <c r="P58" s="72"/>
      <c r="Q58" s="72"/>
      <c r="R58" s="72"/>
      <c r="S58" s="72"/>
      <c r="T58" s="72"/>
      <c r="U58" s="72"/>
      <c r="V58" s="72"/>
      <c r="W58" s="72"/>
    </row>
    <row r="59" spans="1:23" x14ac:dyDescent="0.2">
      <c r="A59" s="3">
        <v>38200</v>
      </c>
      <c r="B59" s="50">
        <v>70053</v>
      </c>
      <c r="C59" s="50">
        <v>155759</v>
      </c>
      <c r="D59" s="50">
        <v>18545</v>
      </c>
      <c r="E59" s="50">
        <v>33901</v>
      </c>
      <c r="F59" s="50">
        <v>59553</v>
      </c>
      <c r="H59" s="72"/>
      <c r="I59" s="105"/>
      <c r="J59" s="105"/>
      <c r="K59" s="105"/>
      <c r="L59" s="105"/>
      <c r="M59" s="105"/>
      <c r="N59" s="72"/>
      <c r="O59" s="72"/>
      <c r="P59" s="72"/>
      <c r="Q59" s="72"/>
      <c r="R59" s="72"/>
      <c r="S59" s="72"/>
      <c r="T59" s="72"/>
      <c r="U59" s="72"/>
      <c r="V59" s="72"/>
      <c r="W59" s="72"/>
    </row>
    <row r="60" spans="1:23" x14ac:dyDescent="0.2">
      <c r="A60" s="3">
        <v>38231</v>
      </c>
      <c r="B60" s="50">
        <v>44220</v>
      </c>
      <c r="C60" s="50">
        <v>138210</v>
      </c>
      <c r="D60" s="50">
        <v>18974</v>
      </c>
      <c r="E60" s="50">
        <v>25969</v>
      </c>
      <c r="F60" s="50">
        <v>55014</v>
      </c>
      <c r="H60" s="72"/>
      <c r="I60" s="105"/>
      <c r="J60" s="105"/>
      <c r="K60" s="105"/>
      <c r="L60" s="105"/>
      <c r="M60" s="105"/>
      <c r="N60" s="72"/>
      <c r="O60" s="72"/>
      <c r="P60" s="72"/>
      <c r="Q60" s="72"/>
      <c r="R60" s="72"/>
      <c r="S60" s="72"/>
      <c r="T60" s="72"/>
      <c r="U60" s="72"/>
      <c r="V60" s="72"/>
      <c r="W60" s="72"/>
    </row>
    <row r="61" spans="1:23" x14ac:dyDescent="0.2">
      <c r="A61" s="3">
        <v>38261</v>
      </c>
      <c r="B61" s="50">
        <v>43499</v>
      </c>
      <c r="C61" s="50">
        <v>149061</v>
      </c>
      <c r="D61" s="50">
        <v>18548</v>
      </c>
      <c r="E61" s="50">
        <v>30314</v>
      </c>
      <c r="F61" s="50">
        <v>55665</v>
      </c>
      <c r="H61" s="72"/>
      <c r="I61" s="105"/>
      <c r="J61" s="105"/>
      <c r="K61" s="105"/>
      <c r="L61" s="105"/>
      <c r="M61" s="105"/>
      <c r="N61" s="72"/>
      <c r="O61" s="72"/>
      <c r="P61" s="72"/>
      <c r="Q61" s="72"/>
      <c r="R61" s="72"/>
      <c r="S61" s="72"/>
      <c r="T61" s="72"/>
      <c r="U61" s="72"/>
      <c r="V61" s="72"/>
      <c r="W61" s="72"/>
    </row>
    <row r="62" spans="1:23" x14ac:dyDescent="0.2">
      <c r="A62" s="3">
        <v>38292</v>
      </c>
      <c r="B62" s="50">
        <v>36981</v>
      </c>
      <c r="C62" s="50">
        <v>131248</v>
      </c>
      <c r="D62" s="50">
        <v>16344</v>
      </c>
      <c r="E62" s="50">
        <v>26792</v>
      </c>
      <c r="F62" s="50">
        <v>46633</v>
      </c>
      <c r="H62" s="72"/>
      <c r="I62" s="105"/>
      <c r="J62" s="105"/>
      <c r="K62" s="105"/>
      <c r="L62" s="105"/>
      <c r="M62" s="105"/>
      <c r="N62" s="72"/>
      <c r="O62" s="72"/>
      <c r="P62" s="72"/>
      <c r="Q62" s="72"/>
      <c r="R62" s="72"/>
      <c r="S62" s="72"/>
      <c r="T62" s="72"/>
      <c r="U62" s="72"/>
      <c r="V62" s="72"/>
      <c r="W62" s="72"/>
    </row>
    <row r="63" spans="1:23" x14ac:dyDescent="0.2">
      <c r="A63" s="3">
        <v>38322</v>
      </c>
      <c r="B63" s="50">
        <v>46693</v>
      </c>
      <c r="C63" s="50">
        <v>140572</v>
      </c>
      <c r="D63" s="50">
        <v>14632</v>
      </c>
      <c r="E63" s="50">
        <v>21973</v>
      </c>
      <c r="F63" s="50">
        <v>43416</v>
      </c>
      <c r="H63" s="72"/>
      <c r="I63" s="105"/>
      <c r="J63" s="105"/>
      <c r="K63" s="105"/>
      <c r="L63" s="105"/>
      <c r="M63" s="105"/>
      <c r="N63" s="72"/>
      <c r="O63" s="72"/>
      <c r="P63" s="72"/>
      <c r="Q63" s="72"/>
      <c r="R63" s="72"/>
      <c r="S63" s="72"/>
      <c r="T63" s="72"/>
      <c r="U63" s="72"/>
      <c r="V63" s="72"/>
      <c r="W63" s="72"/>
    </row>
    <row r="64" spans="1:23" x14ac:dyDescent="0.2">
      <c r="A64" s="3">
        <v>38353</v>
      </c>
      <c r="B64" s="50">
        <v>53275</v>
      </c>
      <c r="C64" s="50">
        <v>138008</v>
      </c>
      <c r="D64" s="50">
        <v>15620</v>
      </c>
      <c r="E64" s="50">
        <v>25828</v>
      </c>
      <c r="F64" s="50">
        <v>40360</v>
      </c>
      <c r="H64" s="72"/>
      <c r="I64" s="105"/>
      <c r="J64" s="105"/>
      <c r="K64" s="105"/>
      <c r="L64" s="105"/>
      <c r="M64" s="105"/>
      <c r="N64" s="72"/>
      <c r="O64" s="72"/>
      <c r="P64" s="72"/>
      <c r="Q64" s="72"/>
      <c r="R64" s="72"/>
      <c r="S64" s="72"/>
      <c r="T64" s="72"/>
      <c r="U64" s="72"/>
      <c r="V64" s="72"/>
      <c r="W64" s="72"/>
    </row>
    <row r="65" spans="1:23" x14ac:dyDescent="0.2">
      <c r="A65" s="3">
        <v>38384</v>
      </c>
      <c r="B65" s="50">
        <v>36662</v>
      </c>
      <c r="C65" s="50">
        <v>121006</v>
      </c>
      <c r="D65" s="50">
        <v>16181</v>
      </c>
      <c r="E65" s="50">
        <v>37119</v>
      </c>
      <c r="F65" s="50">
        <v>40960</v>
      </c>
      <c r="H65" s="72"/>
      <c r="I65" s="105"/>
      <c r="J65" s="105"/>
      <c r="K65" s="105"/>
      <c r="L65" s="105"/>
      <c r="M65" s="105"/>
      <c r="N65" s="72"/>
      <c r="O65" s="72"/>
      <c r="P65" s="72"/>
      <c r="Q65" s="72"/>
      <c r="R65" s="72"/>
      <c r="S65" s="72"/>
      <c r="T65" s="72"/>
      <c r="U65" s="72"/>
      <c r="V65" s="72"/>
      <c r="W65" s="72"/>
    </row>
    <row r="66" spans="1:23" x14ac:dyDescent="0.2">
      <c r="A66" s="3">
        <v>38412</v>
      </c>
      <c r="B66" s="50">
        <v>46225</v>
      </c>
      <c r="C66" s="50">
        <v>177479</v>
      </c>
      <c r="D66" s="50">
        <v>25153</v>
      </c>
      <c r="E66" s="50">
        <v>56916</v>
      </c>
      <c r="F66" s="50">
        <v>47714</v>
      </c>
      <c r="H66" s="72"/>
      <c r="I66" s="105"/>
      <c r="J66" s="105"/>
      <c r="K66" s="105"/>
      <c r="L66" s="105"/>
      <c r="M66" s="105"/>
      <c r="N66" s="72"/>
      <c r="O66" s="72"/>
      <c r="P66" s="72"/>
      <c r="Q66" s="72"/>
      <c r="R66" s="72"/>
      <c r="S66" s="72"/>
      <c r="T66" s="72"/>
      <c r="U66" s="72"/>
      <c r="V66" s="72"/>
      <c r="W66" s="72"/>
    </row>
    <row r="67" spans="1:23" x14ac:dyDescent="0.2">
      <c r="A67" s="3">
        <v>38443</v>
      </c>
      <c r="B67" s="50">
        <v>42609</v>
      </c>
      <c r="C67" s="50">
        <v>158171</v>
      </c>
      <c r="D67" s="50">
        <v>21535</v>
      </c>
      <c r="E67" s="50">
        <v>54567</v>
      </c>
      <c r="F67" s="50">
        <v>44867</v>
      </c>
      <c r="H67" s="72"/>
      <c r="I67" s="105"/>
      <c r="J67" s="105"/>
      <c r="K67" s="105"/>
      <c r="L67" s="105"/>
      <c r="M67" s="105"/>
      <c r="N67" s="72"/>
      <c r="O67" s="72"/>
      <c r="P67" s="72"/>
      <c r="Q67" s="72"/>
      <c r="R67" s="72"/>
      <c r="S67" s="72"/>
      <c r="T67" s="72"/>
      <c r="U67" s="72"/>
      <c r="V67" s="72"/>
      <c r="W67" s="72"/>
    </row>
    <row r="68" spans="1:23" x14ac:dyDescent="0.2">
      <c r="A68" s="3">
        <v>38473</v>
      </c>
      <c r="B68" s="50">
        <v>44214</v>
      </c>
      <c r="C68" s="50">
        <v>196468</v>
      </c>
      <c r="D68" s="50">
        <v>21374</v>
      </c>
      <c r="E68" s="50">
        <v>63709</v>
      </c>
      <c r="F68" s="50">
        <v>55802</v>
      </c>
      <c r="H68" s="72"/>
      <c r="I68" s="105"/>
      <c r="J68" s="105"/>
      <c r="K68" s="105"/>
      <c r="L68" s="105"/>
      <c r="M68" s="105"/>
      <c r="N68" s="72"/>
      <c r="O68" s="72"/>
      <c r="P68" s="72"/>
      <c r="Q68" s="72"/>
      <c r="R68" s="72"/>
      <c r="S68" s="72"/>
      <c r="T68" s="72"/>
      <c r="U68" s="72"/>
      <c r="V68" s="72"/>
      <c r="W68" s="72"/>
    </row>
    <row r="69" spans="1:23" x14ac:dyDescent="0.2">
      <c r="A69" s="3">
        <v>38504</v>
      </c>
      <c r="B69" s="50">
        <v>41565</v>
      </c>
      <c r="C69" s="50">
        <v>231416</v>
      </c>
      <c r="D69" s="50">
        <v>20930</v>
      </c>
      <c r="E69" s="50">
        <v>54825</v>
      </c>
      <c r="F69" s="50">
        <v>63808</v>
      </c>
      <c r="H69" s="72"/>
      <c r="I69" s="105"/>
      <c r="J69" s="105"/>
      <c r="K69" s="105"/>
      <c r="L69" s="105"/>
      <c r="M69" s="105"/>
      <c r="N69" s="72"/>
      <c r="O69" s="72"/>
      <c r="P69" s="72"/>
      <c r="Q69" s="72"/>
      <c r="R69" s="72"/>
      <c r="S69" s="72"/>
      <c r="T69" s="72"/>
      <c r="U69" s="72"/>
      <c r="V69" s="72"/>
      <c r="W69" s="72"/>
    </row>
    <row r="70" spans="1:23" x14ac:dyDescent="0.2">
      <c r="A70" s="3">
        <v>38534</v>
      </c>
      <c r="B70" s="50">
        <v>39987</v>
      </c>
      <c r="C70" s="50">
        <v>140777</v>
      </c>
      <c r="D70" s="50">
        <v>19597</v>
      </c>
      <c r="E70" s="50">
        <v>57529</v>
      </c>
      <c r="F70" s="50">
        <v>52111</v>
      </c>
      <c r="H70" s="72"/>
      <c r="I70" s="105"/>
      <c r="J70" s="105"/>
      <c r="K70" s="105"/>
      <c r="L70" s="105"/>
      <c r="M70" s="105"/>
      <c r="N70" s="72"/>
      <c r="O70" s="72"/>
      <c r="P70" s="72"/>
      <c r="Q70" s="72"/>
      <c r="R70" s="72"/>
      <c r="S70" s="72"/>
      <c r="T70" s="72"/>
      <c r="U70" s="72"/>
      <c r="V70" s="72"/>
      <c r="W70" s="72"/>
    </row>
    <row r="71" spans="1:23" x14ac:dyDescent="0.2">
      <c r="A71" s="3">
        <v>38565</v>
      </c>
      <c r="B71" s="50">
        <v>42856</v>
      </c>
      <c r="C71" s="50">
        <v>171636</v>
      </c>
      <c r="D71" s="50">
        <v>22422</v>
      </c>
      <c r="E71" s="50">
        <v>71565</v>
      </c>
      <c r="F71" s="50">
        <v>51693</v>
      </c>
      <c r="H71" s="72"/>
      <c r="I71" s="105"/>
      <c r="J71" s="105"/>
      <c r="K71" s="105"/>
      <c r="L71" s="105"/>
      <c r="M71" s="105"/>
      <c r="N71" s="72"/>
      <c r="O71" s="72"/>
      <c r="P71" s="72"/>
      <c r="Q71" s="72"/>
      <c r="R71" s="72"/>
      <c r="S71" s="72"/>
      <c r="T71" s="72"/>
      <c r="U71" s="72"/>
      <c r="V71" s="72"/>
      <c r="W71" s="72"/>
    </row>
    <row r="72" spans="1:23" x14ac:dyDescent="0.2">
      <c r="A72" s="3">
        <v>38596</v>
      </c>
      <c r="B72" s="50">
        <v>43054</v>
      </c>
      <c r="C72" s="50">
        <v>171282</v>
      </c>
      <c r="D72" s="50">
        <v>21872</v>
      </c>
      <c r="E72" s="50">
        <v>70337</v>
      </c>
      <c r="F72" s="50">
        <v>53247</v>
      </c>
      <c r="H72" s="72"/>
      <c r="I72" s="105"/>
      <c r="J72" s="105"/>
      <c r="K72" s="105"/>
      <c r="L72" s="105"/>
      <c r="M72" s="105"/>
      <c r="N72" s="72"/>
      <c r="O72" s="72"/>
      <c r="P72" s="72"/>
      <c r="Q72" s="72"/>
      <c r="R72" s="72"/>
      <c r="S72" s="72"/>
      <c r="T72" s="72"/>
      <c r="U72" s="72"/>
      <c r="V72" s="72"/>
      <c r="W72" s="72"/>
    </row>
    <row r="73" spans="1:23" x14ac:dyDescent="0.2">
      <c r="A73" s="3">
        <v>38626</v>
      </c>
      <c r="B73" s="50">
        <v>35712</v>
      </c>
      <c r="C73" s="50">
        <v>138570</v>
      </c>
      <c r="D73" s="50">
        <v>11122</v>
      </c>
      <c r="E73" s="50">
        <v>51544</v>
      </c>
      <c r="F73" s="50">
        <v>45093</v>
      </c>
      <c r="H73" s="72"/>
      <c r="I73" s="105"/>
      <c r="J73" s="105"/>
      <c r="K73" s="105"/>
      <c r="L73" s="105"/>
      <c r="M73" s="105"/>
      <c r="N73" s="72"/>
      <c r="O73" s="72"/>
      <c r="P73" s="72"/>
      <c r="Q73" s="72"/>
      <c r="R73" s="72"/>
      <c r="S73" s="72"/>
      <c r="T73" s="72"/>
      <c r="U73" s="72"/>
      <c r="V73" s="72"/>
      <c r="W73" s="72"/>
    </row>
    <row r="74" spans="1:23" x14ac:dyDescent="0.2">
      <c r="A74" s="3">
        <v>38657</v>
      </c>
      <c r="B74" s="50">
        <v>35766</v>
      </c>
      <c r="C74" s="50">
        <v>143263</v>
      </c>
      <c r="D74" s="50">
        <v>19008</v>
      </c>
      <c r="E74" s="50">
        <v>58925</v>
      </c>
      <c r="F74" s="50">
        <v>45971</v>
      </c>
      <c r="H74" s="72"/>
      <c r="I74" s="105"/>
      <c r="J74" s="105"/>
      <c r="K74" s="105"/>
      <c r="L74" s="105"/>
      <c r="M74" s="105"/>
      <c r="N74" s="72"/>
      <c r="O74" s="72"/>
      <c r="P74" s="72"/>
      <c r="Q74" s="72"/>
      <c r="R74" s="72"/>
      <c r="S74" s="72"/>
      <c r="T74" s="72"/>
      <c r="U74" s="72"/>
      <c r="V74" s="72"/>
      <c r="W74" s="72"/>
    </row>
    <row r="75" spans="1:23" x14ac:dyDescent="0.2">
      <c r="A75" s="3">
        <v>38687</v>
      </c>
      <c r="B75" s="50">
        <v>35162</v>
      </c>
      <c r="C75" s="50">
        <v>130858</v>
      </c>
      <c r="D75" s="50">
        <v>22667</v>
      </c>
      <c r="E75" s="50">
        <v>50027</v>
      </c>
      <c r="F75" s="50">
        <v>48421</v>
      </c>
      <c r="H75" s="72"/>
      <c r="I75" s="105"/>
      <c r="J75" s="105"/>
      <c r="K75" s="105"/>
      <c r="L75" s="105"/>
      <c r="M75" s="105"/>
      <c r="N75" s="72"/>
      <c r="O75" s="72"/>
      <c r="P75" s="72"/>
      <c r="Q75" s="72"/>
      <c r="R75" s="72"/>
      <c r="S75" s="72"/>
      <c r="T75" s="72"/>
      <c r="U75" s="72"/>
      <c r="V75" s="72"/>
      <c r="W75" s="72"/>
    </row>
    <row r="76" spans="1:23" x14ac:dyDescent="0.2">
      <c r="A76" s="3">
        <v>38718</v>
      </c>
      <c r="B76" s="50">
        <v>34615</v>
      </c>
      <c r="C76" s="50">
        <v>129632</v>
      </c>
      <c r="D76" s="50">
        <v>21516</v>
      </c>
      <c r="E76" s="50">
        <v>49685</v>
      </c>
      <c r="F76" s="50">
        <v>45311</v>
      </c>
      <c r="H76" s="72"/>
      <c r="I76" s="105"/>
      <c r="J76" s="105"/>
      <c r="K76" s="105"/>
      <c r="L76" s="105"/>
      <c r="M76" s="105"/>
      <c r="N76" s="72"/>
      <c r="O76" s="72"/>
      <c r="P76" s="72"/>
      <c r="Q76" s="72"/>
      <c r="R76" s="72"/>
      <c r="S76" s="72"/>
      <c r="T76" s="72"/>
      <c r="U76" s="72"/>
      <c r="V76" s="72"/>
      <c r="W76" s="72"/>
    </row>
    <row r="77" spans="1:23" x14ac:dyDescent="0.2">
      <c r="A77" s="3">
        <v>38749</v>
      </c>
      <c r="B77" s="50">
        <v>36928</v>
      </c>
      <c r="C77" s="50">
        <v>137010</v>
      </c>
      <c r="D77" s="50">
        <v>20975</v>
      </c>
      <c r="E77" s="50">
        <v>52171</v>
      </c>
      <c r="F77" s="50">
        <v>44338</v>
      </c>
      <c r="H77" s="72"/>
      <c r="I77" s="105"/>
      <c r="J77" s="105"/>
      <c r="K77" s="105"/>
      <c r="L77" s="105"/>
      <c r="M77" s="105"/>
      <c r="N77" s="72"/>
      <c r="O77" s="72"/>
      <c r="P77" s="72"/>
      <c r="Q77" s="72"/>
      <c r="R77" s="72"/>
      <c r="S77" s="72"/>
      <c r="T77" s="72"/>
      <c r="U77" s="72"/>
      <c r="V77" s="72"/>
      <c r="W77" s="72"/>
    </row>
    <row r="78" spans="1:23" x14ac:dyDescent="0.2">
      <c r="A78" s="3">
        <v>38777</v>
      </c>
      <c r="B78" s="50">
        <v>39105</v>
      </c>
      <c r="C78" s="50">
        <v>139034</v>
      </c>
      <c r="D78" s="50">
        <v>23135</v>
      </c>
      <c r="E78" s="50">
        <v>77474</v>
      </c>
      <c r="F78" s="50">
        <v>54044</v>
      </c>
      <c r="H78" s="72"/>
      <c r="I78" s="105"/>
      <c r="J78" s="105"/>
      <c r="K78" s="105"/>
      <c r="L78" s="105"/>
      <c r="M78" s="105"/>
      <c r="N78" s="72"/>
      <c r="O78" s="72"/>
      <c r="P78" s="72"/>
      <c r="Q78" s="72"/>
      <c r="R78" s="72"/>
      <c r="S78" s="72"/>
      <c r="T78" s="72"/>
      <c r="U78" s="72"/>
      <c r="V78" s="72"/>
      <c r="W78" s="72"/>
    </row>
    <row r="79" spans="1:23" x14ac:dyDescent="0.2">
      <c r="A79" s="3">
        <v>38808</v>
      </c>
      <c r="B79" s="50">
        <v>33984</v>
      </c>
      <c r="C79" s="50">
        <v>147399</v>
      </c>
      <c r="D79" s="50">
        <v>16939</v>
      </c>
      <c r="E79" s="50">
        <v>70865</v>
      </c>
      <c r="F79" s="50">
        <v>51777</v>
      </c>
      <c r="H79" s="72"/>
      <c r="I79" s="105"/>
      <c r="J79" s="105"/>
      <c r="K79" s="105"/>
      <c r="L79" s="105"/>
      <c r="M79" s="105"/>
      <c r="N79" s="72"/>
      <c r="O79" s="72"/>
      <c r="P79" s="72"/>
      <c r="Q79" s="72"/>
      <c r="R79" s="72"/>
      <c r="S79" s="72"/>
      <c r="T79" s="72"/>
      <c r="U79" s="72"/>
      <c r="V79" s="72"/>
      <c r="W79" s="72"/>
    </row>
    <row r="80" spans="1:23" x14ac:dyDescent="0.2">
      <c r="A80" s="3">
        <v>38838</v>
      </c>
      <c r="B80" s="50">
        <v>39321</v>
      </c>
      <c r="C80" s="50">
        <v>211377</v>
      </c>
      <c r="D80" s="50">
        <v>4671</v>
      </c>
      <c r="E80" s="50">
        <v>93418</v>
      </c>
      <c r="F80" s="50">
        <v>99658</v>
      </c>
      <c r="H80" s="72"/>
      <c r="I80" s="105"/>
      <c r="J80" s="105"/>
      <c r="K80" s="105"/>
      <c r="L80" s="105"/>
      <c r="M80" s="105"/>
      <c r="N80" s="72"/>
      <c r="O80" s="72"/>
      <c r="P80" s="72"/>
      <c r="Q80" s="72"/>
      <c r="R80" s="72"/>
      <c r="S80" s="72"/>
      <c r="T80" s="72"/>
      <c r="U80" s="72"/>
      <c r="V80" s="72"/>
      <c r="W80" s="72"/>
    </row>
    <row r="81" spans="1:23" x14ac:dyDescent="0.2">
      <c r="A81" s="3">
        <v>38869</v>
      </c>
      <c r="B81" s="50">
        <v>37030</v>
      </c>
      <c r="C81" s="50">
        <v>156254</v>
      </c>
      <c r="D81" s="50">
        <v>8628</v>
      </c>
      <c r="E81" s="50">
        <v>83130</v>
      </c>
      <c r="F81" s="50">
        <v>57416</v>
      </c>
      <c r="H81" s="72"/>
      <c r="I81" s="105"/>
      <c r="J81" s="105"/>
      <c r="K81" s="105"/>
      <c r="L81" s="105"/>
      <c r="M81" s="105"/>
      <c r="N81" s="72"/>
      <c r="O81" s="72"/>
      <c r="P81" s="72"/>
      <c r="Q81" s="72"/>
      <c r="R81" s="72"/>
      <c r="S81" s="72"/>
      <c r="T81" s="72"/>
      <c r="U81" s="72"/>
      <c r="V81" s="72"/>
      <c r="W81" s="72"/>
    </row>
    <row r="82" spans="1:23" x14ac:dyDescent="0.2">
      <c r="A82" s="3">
        <v>38899</v>
      </c>
      <c r="B82" s="50">
        <v>45198</v>
      </c>
      <c r="C82" s="50">
        <v>158193</v>
      </c>
      <c r="D82" s="50">
        <v>11319</v>
      </c>
      <c r="E82" s="50">
        <v>91764</v>
      </c>
      <c r="F82" s="50">
        <v>61218</v>
      </c>
      <c r="H82" s="72"/>
      <c r="I82" s="105"/>
      <c r="J82" s="105"/>
      <c r="K82" s="105"/>
      <c r="L82" s="105"/>
      <c r="M82" s="105"/>
      <c r="N82" s="72"/>
      <c r="O82" s="72"/>
      <c r="P82" s="72"/>
      <c r="Q82" s="72"/>
      <c r="R82" s="72"/>
      <c r="S82" s="72"/>
      <c r="T82" s="72"/>
      <c r="U82" s="72"/>
      <c r="V82" s="72"/>
      <c r="W82" s="72"/>
    </row>
    <row r="83" spans="1:23" x14ac:dyDescent="0.2">
      <c r="A83" s="3">
        <v>38930</v>
      </c>
      <c r="B83" s="50">
        <v>44758</v>
      </c>
      <c r="C83" s="50">
        <v>170028</v>
      </c>
      <c r="D83" s="50">
        <v>11966</v>
      </c>
      <c r="E83" s="50">
        <v>99735</v>
      </c>
      <c r="F83" s="50">
        <v>61328</v>
      </c>
      <c r="H83" s="72"/>
      <c r="I83" s="105"/>
      <c r="J83" s="105"/>
      <c r="K83" s="105"/>
      <c r="L83" s="105"/>
      <c r="M83" s="105"/>
      <c r="N83" s="72"/>
      <c r="O83" s="72"/>
      <c r="P83" s="72"/>
      <c r="Q83" s="72"/>
      <c r="R83" s="72"/>
      <c r="S83" s="72"/>
      <c r="T83" s="72"/>
      <c r="U83" s="72"/>
      <c r="V83" s="72"/>
      <c r="W83" s="72"/>
    </row>
    <row r="84" spans="1:23" x14ac:dyDescent="0.2">
      <c r="A84" s="3">
        <v>38961</v>
      </c>
      <c r="B84" s="50">
        <v>41572</v>
      </c>
      <c r="C84" s="50">
        <v>157897</v>
      </c>
      <c r="D84" s="50">
        <v>9855</v>
      </c>
      <c r="E84" s="50">
        <v>68506</v>
      </c>
      <c r="F84" s="50">
        <v>51520</v>
      </c>
      <c r="H84" s="72"/>
      <c r="I84" s="105"/>
      <c r="J84" s="105"/>
      <c r="K84" s="105"/>
      <c r="L84" s="105"/>
      <c r="M84" s="105"/>
      <c r="N84" s="72"/>
      <c r="O84" s="72"/>
      <c r="P84" s="72"/>
      <c r="Q84" s="72"/>
      <c r="R84" s="72"/>
      <c r="S84" s="72"/>
      <c r="T84" s="72"/>
      <c r="U84" s="72"/>
      <c r="V84" s="72"/>
      <c r="W84" s="72"/>
    </row>
    <row r="85" spans="1:23" x14ac:dyDescent="0.2">
      <c r="A85" s="3">
        <v>38991</v>
      </c>
      <c r="B85" s="50">
        <v>43098</v>
      </c>
      <c r="C85" s="50">
        <v>129817</v>
      </c>
      <c r="D85" s="50">
        <v>9174</v>
      </c>
      <c r="E85" s="50">
        <v>72398</v>
      </c>
      <c r="F85" s="50">
        <v>82796</v>
      </c>
      <c r="H85" s="72"/>
      <c r="I85" s="105"/>
      <c r="J85" s="105"/>
      <c r="K85" s="105"/>
      <c r="L85" s="105"/>
      <c r="M85" s="105"/>
      <c r="N85" s="72"/>
      <c r="O85" s="72"/>
      <c r="P85" s="72"/>
      <c r="Q85" s="72"/>
      <c r="R85" s="72"/>
      <c r="S85" s="72"/>
      <c r="T85" s="72"/>
      <c r="U85" s="72"/>
      <c r="V85" s="72"/>
      <c r="W85" s="72"/>
    </row>
    <row r="86" spans="1:23" x14ac:dyDescent="0.2">
      <c r="A86" s="3">
        <v>39022</v>
      </c>
      <c r="B86" s="50">
        <v>49065</v>
      </c>
      <c r="C86" s="50">
        <v>153260</v>
      </c>
      <c r="D86" s="50">
        <v>17027</v>
      </c>
      <c r="E86" s="50">
        <v>62050</v>
      </c>
      <c r="F86" s="50">
        <v>49498</v>
      </c>
      <c r="H86" s="72"/>
      <c r="I86" s="105"/>
      <c r="J86" s="105"/>
      <c r="K86" s="105"/>
      <c r="L86" s="105"/>
      <c r="M86" s="105"/>
      <c r="N86" s="72"/>
      <c r="O86" s="72"/>
      <c r="P86" s="72"/>
      <c r="Q86" s="72"/>
      <c r="R86" s="72"/>
      <c r="S86" s="72"/>
      <c r="T86" s="72"/>
      <c r="U86" s="72"/>
      <c r="V86" s="72"/>
      <c r="W86" s="72"/>
    </row>
    <row r="87" spans="1:23" x14ac:dyDescent="0.2">
      <c r="A87" s="3">
        <v>39052</v>
      </c>
      <c r="B87" s="50">
        <v>35861</v>
      </c>
      <c r="C87" s="50">
        <v>137245</v>
      </c>
      <c r="D87" s="50">
        <v>22218</v>
      </c>
      <c r="E87" s="50">
        <v>50502</v>
      </c>
      <c r="F87" s="50">
        <v>47499</v>
      </c>
      <c r="H87" s="72"/>
      <c r="I87" s="105"/>
      <c r="J87" s="105"/>
      <c r="K87" s="105"/>
      <c r="L87" s="105"/>
      <c r="M87" s="105"/>
      <c r="N87" s="72"/>
      <c r="O87" s="72"/>
      <c r="P87" s="72"/>
      <c r="Q87" s="72"/>
      <c r="R87" s="72"/>
      <c r="S87" s="72"/>
      <c r="T87" s="72"/>
      <c r="U87" s="72"/>
      <c r="V87" s="72"/>
      <c r="W87" s="72"/>
    </row>
    <row r="88" spans="1:23" x14ac:dyDescent="0.2">
      <c r="A88" s="3">
        <v>39083</v>
      </c>
      <c r="B88" s="50">
        <v>45542</v>
      </c>
      <c r="C88" s="50">
        <v>140605</v>
      </c>
      <c r="D88" s="50">
        <v>23463</v>
      </c>
      <c r="E88" s="50">
        <v>56707</v>
      </c>
      <c r="F88" s="50">
        <v>51206</v>
      </c>
      <c r="H88" s="72"/>
      <c r="I88" s="105"/>
      <c r="J88" s="105"/>
      <c r="K88" s="105"/>
      <c r="L88" s="105"/>
      <c r="M88" s="105"/>
      <c r="N88" s="72"/>
      <c r="O88" s="72"/>
      <c r="P88" s="72"/>
      <c r="Q88" s="72"/>
      <c r="R88" s="72"/>
      <c r="S88" s="72"/>
      <c r="T88" s="72"/>
      <c r="U88" s="72"/>
      <c r="V88" s="72"/>
      <c r="W88" s="72"/>
    </row>
    <row r="89" spans="1:23" x14ac:dyDescent="0.2">
      <c r="A89" s="3">
        <v>39114</v>
      </c>
      <c r="B89" s="50">
        <v>42102</v>
      </c>
      <c r="C89" s="50">
        <v>135917</v>
      </c>
      <c r="D89" s="50">
        <v>22411</v>
      </c>
      <c r="E89" s="50">
        <v>65390</v>
      </c>
      <c r="F89" s="50">
        <v>59956</v>
      </c>
      <c r="H89" s="72"/>
      <c r="I89" s="105"/>
      <c r="J89" s="105"/>
      <c r="K89" s="105"/>
      <c r="L89" s="105"/>
      <c r="M89" s="105"/>
      <c r="N89" s="72"/>
      <c r="O89" s="72"/>
      <c r="P89" s="72"/>
      <c r="Q89" s="72"/>
      <c r="R89" s="72"/>
      <c r="S89" s="72"/>
      <c r="T89" s="72"/>
      <c r="U89" s="72"/>
      <c r="V89" s="72"/>
      <c r="W89" s="72"/>
    </row>
    <row r="90" spans="1:23" x14ac:dyDescent="0.2">
      <c r="A90" s="3">
        <v>39142</v>
      </c>
      <c r="B90" s="50">
        <v>43665</v>
      </c>
      <c r="C90" s="50">
        <v>135161</v>
      </c>
      <c r="D90" s="50">
        <v>25896</v>
      </c>
      <c r="E90" s="50">
        <v>75514</v>
      </c>
      <c r="F90" s="50">
        <v>72966</v>
      </c>
      <c r="H90" s="72"/>
      <c r="I90" s="105"/>
      <c r="J90" s="105"/>
      <c r="K90" s="105"/>
      <c r="L90" s="105"/>
      <c r="M90" s="105"/>
      <c r="N90" s="72"/>
      <c r="O90" s="72"/>
      <c r="P90" s="72"/>
      <c r="Q90" s="72"/>
      <c r="R90" s="72"/>
      <c r="S90" s="72"/>
      <c r="T90" s="72"/>
      <c r="U90" s="72"/>
      <c r="V90" s="72"/>
      <c r="W90" s="72"/>
    </row>
    <row r="91" spans="1:23" x14ac:dyDescent="0.2">
      <c r="A91" s="3">
        <v>39173</v>
      </c>
      <c r="B91" s="50">
        <v>45653</v>
      </c>
      <c r="C91" s="50">
        <v>137738</v>
      </c>
      <c r="D91" s="50">
        <v>21937</v>
      </c>
      <c r="E91" s="50">
        <v>82929</v>
      </c>
      <c r="F91" s="50">
        <v>84969</v>
      </c>
      <c r="H91" s="72"/>
      <c r="I91" s="105"/>
      <c r="J91" s="105"/>
      <c r="K91" s="105"/>
      <c r="L91" s="105"/>
      <c r="M91" s="105"/>
      <c r="N91" s="72"/>
      <c r="O91" s="72"/>
      <c r="P91" s="72"/>
      <c r="Q91" s="72"/>
      <c r="R91" s="72"/>
      <c r="S91" s="72"/>
      <c r="T91" s="72"/>
      <c r="U91" s="72"/>
      <c r="V91" s="72"/>
      <c r="W91" s="72"/>
    </row>
    <row r="92" spans="1:23" x14ac:dyDescent="0.2">
      <c r="A92" s="3">
        <v>39203</v>
      </c>
      <c r="B92" s="50">
        <v>63495</v>
      </c>
      <c r="C92" s="50">
        <v>211367</v>
      </c>
      <c r="D92" s="50">
        <v>24325</v>
      </c>
      <c r="E92" s="50">
        <v>105968</v>
      </c>
      <c r="F92" s="50">
        <v>105340</v>
      </c>
      <c r="H92" s="72"/>
      <c r="I92" s="105"/>
      <c r="J92" s="105"/>
      <c r="K92" s="105"/>
      <c r="L92" s="105"/>
      <c r="M92" s="105"/>
      <c r="N92" s="72"/>
      <c r="O92" s="72"/>
      <c r="P92" s="72"/>
      <c r="Q92" s="72"/>
      <c r="R92" s="72"/>
      <c r="S92" s="72"/>
      <c r="T92" s="72"/>
      <c r="U92" s="72"/>
      <c r="V92" s="72"/>
      <c r="W92" s="72"/>
    </row>
    <row r="93" spans="1:23" x14ac:dyDescent="0.2">
      <c r="A93" s="3">
        <v>39234</v>
      </c>
      <c r="B93" s="50">
        <v>46895</v>
      </c>
      <c r="C93" s="50">
        <v>140465</v>
      </c>
      <c r="D93" s="50">
        <v>23347</v>
      </c>
      <c r="E93" s="50">
        <v>88061</v>
      </c>
      <c r="F93" s="50">
        <v>79120</v>
      </c>
      <c r="H93" s="72"/>
      <c r="I93" s="105"/>
      <c r="J93" s="105"/>
      <c r="K93" s="105"/>
      <c r="L93" s="105"/>
      <c r="M93" s="105"/>
      <c r="N93" s="72"/>
      <c r="O93" s="72"/>
      <c r="P93" s="72"/>
      <c r="Q93" s="72"/>
      <c r="R93" s="72"/>
      <c r="S93" s="72"/>
      <c r="T93" s="72"/>
      <c r="U93" s="72"/>
      <c r="V93" s="72"/>
      <c r="W93" s="72"/>
    </row>
    <row r="94" spans="1:23" x14ac:dyDescent="0.2">
      <c r="A94" s="3">
        <v>39264</v>
      </c>
      <c r="B94" s="50">
        <v>52779</v>
      </c>
      <c r="C94" s="50">
        <v>187722</v>
      </c>
      <c r="D94" s="50">
        <v>26636</v>
      </c>
      <c r="E94" s="50">
        <v>98197</v>
      </c>
      <c r="F94" s="50">
        <v>79270</v>
      </c>
      <c r="H94" s="72"/>
      <c r="I94" s="105"/>
      <c r="J94" s="105"/>
      <c r="K94" s="105"/>
      <c r="L94" s="105"/>
      <c r="M94" s="105"/>
      <c r="N94" s="72"/>
      <c r="O94" s="72"/>
      <c r="P94" s="72"/>
      <c r="Q94" s="72"/>
      <c r="R94" s="72"/>
      <c r="S94" s="72"/>
      <c r="T94" s="72"/>
      <c r="U94" s="72"/>
      <c r="V94" s="72"/>
      <c r="W94" s="72"/>
    </row>
    <row r="95" spans="1:23" x14ac:dyDescent="0.2">
      <c r="A95" s="3">
        <v>39295</v>
      </c>
      <c r="B95" s="50">
        <v>50648</v>
      </c>
      <c r="C95" s="50">
        <v>180821</v>
      </c>
      <c r="D95" s="50">
        <v>22893</v>
      </c>
      <c r="E95" s="50">
        <v>88315</v>
      </c>
      <c r="F95" s="50">
        <v>75840</v>
      </c>
      <c r="H95" s="72"/>
      <c r="I95" s="105"/>
      <c r="J95" s="105"/>
      <c r="K95" s="105"/>
      <c r="L95" s="105"/>
      <c r="M95" s="105"/>
      <c r="N95" s="72"/>
      <c r="O95" s="72"/>
      <c r="P95" s="72"/>
      <c r="Q95" s="72"/>
      <c r="R95" s="72"/>
      <c r="S95" s="72"/>
      <c r="T95" s="72"/>
      <c r="U95" s="72"/>
      <c r="V95" s="72"/>
      <c r="W95" s="72"/>
    </row>
    <row r="96" spans="1:23" x14ac:dyDescent="0.2">
      <c r="A96" s="3">
        <v>39326</v>
      </c>
      <c r="B96" s="50">
        <v>45327</v>
      </c>
      <c r="C96" s="50">
        <v>203154</v>
      </c>
      <c r="D96" s="50">
        <v>22357</v>
      </c>
      <c r="E96" s="50">
        <v>77210</v>
      </c>
      <c r="F96" s="50">
        <v>62483</v>
      </c>
      <c r="H96" s="72"/>
      <c r="I96" s="105"/>
      <c r="J96" s="105"/>
      <c r="K96" s="105"/>
      <c r="L96" s="105"/>
      <c r="M96" s="105"/>
      <c r="N96" s="72"/>
      <c r="O96" s="72"/>
      <c r="P96" s="72"/>
      <c r="Q96" s="72"/>
      <c r="R96" s="72"/>
      <c r="S96" s="72"/>
      <c r="T96" s="72"/>
      <c r="U96" s="72"/>
      <c r="V96" s="72"/>
      <c r="W96" s="72"/>
    </row>
    <row r="97" spans="1:23" x14ac:dyDescent="0.2">
      <c r="A97" s="3">
        <v>39356</v>
      </c>
      <c r="B97" s="50">
        <v>43452</v>
      </c>
      <c r="C97" s="50">
        <v>169192</v>
      </c>
      <c r="D97" s="50">
        <v>19815</v>
      </c>
      <c r="E97" s="50">
        <v>86390</v>
      </c>
      <c r="F97" s="50">
        <v>87110</v>
      </c>
      <c r="H97" s="72"/>
      <c r="I97" s="105"/>
      <c r="J97" s="105"/>
      <c r="K97" s="105"/>
      <c r="L97" s="105"/>
      <c r="M97" s="105"/>
      <c r="N97" s="72"/>
      <c r="O97" s="72"/>
      <c r="P97" s="72"/>
      <c r="Q97" s="72"/>
      <c r="R97" s="72"/>
      <c r="S97" s="72"/>
      <c r="T97" s="72"/>
      <c r="U97" s="72"/>
      <c r="V97" s="72"/>
      <c r="W97" s="72"/>
    </row>
    <row r="98" spans="1:23" x14ac:dyDescent="0.2">
      <c r="A98" s="3">
        <v>39387</v>
      </c>
      <c r="B98" s="50">
        <v>41875</v>
      </c>
      <c r="C98" s="50">
        <v>147155</v>
      </c>
      <c r="D98" s="50">
        <v>18418</v>
      </c>
      <c r="E98" s="50">
        <v>62438</v>
      </c>
      <c r="F98" s="50">
        <v>72508</v>
      </c>
      <c r="H98" s="72"/>
      <c r="I98" s="105"/>
      <c r="J98" s="105"/>
      <c r="K98" s="105"/>
      <c r="L98" s="105"/>
      <c r="M98" s="105"/>
      <c r="N98" s="72"/>
      <c r="O98" s="72"/>
      <c r="P98" s="72"/>
      <c r="Q98" s="72"/>
      <c r="R98" s="72"/>
      <c r="S98" s="72"/>
      <c r="T98" s="72"/>
      <c r="U98" s="72"/>
      <c r="V98" s="72"/>
      <c r="W98" s="72"/>
    </row>
    <row r="99" spans="1:23" x14ac:dyDescent="0.2">
      <c r="A99" s="3">
        <v>39417</v>
      </c>
      <c r="B99" s="50">
        <v>33426</v>
      </c>
      <c r="C99" s="50">
        <v>107837</v>
      </c>
      <c r="D99" s="50">
        <v>21984</v>
      </c>
      <c r="E99" s="50">
        <v>66438</v>
      </c>
      <c r="F99" s="50">
        <v>71722</v>
      </c>
      <c r="H99" s="72"/>
      <c r="I99" s="105"/>
      <c r="J99" s="105"/>
      <c r="K99" s="105"/>
      <c r="L99" s="105"/>
      <c r="M99" s="105"/>
      <c r="N99" s="72"/>
      <c r="O99" s="72"/>
      <c r="P99" s="72"/>
      <c r="Q99" s="72"/>
      <c r="R99" s="72"/>
      <c r="S99" s="72"/>
      <c r="T99" s="72"/>
      <c r="U99" s="72"/>
      <c r="V99" s="72"/>
      <c r="W99" s="72"/>
    </row>
    <row r="100" spans="1:23" x14ac:dyDescent="0.2">
      <c r="A100" s="3">
        <v>39448</v>
      </c>
      <c r="B100" s="50">
        <v>54054</v>
      </c>
      <c r="C100" s="50">
        <v>127424</v>
      </c>
      <c r="D100" s="50">
        <v>30913</v>
      </c>
      <c r="E100" s="50">
        <v>55928</v>
      </c>
      <c r="F100" s="50">
        <v>74272</v>
      </c>
      <c r="H100" s="72"/>
      <c r="I100" s="105"/>
      <c r="J100" s="105"/>
      <c r="K100" s="105"/>
      <c r="L100" s="105"/>
      <c r="M100" s="105"/>
      <c r="N100" s="72"/>
      <c r="O100" s="72"/>
      <c r="P100" s="72"/>
      <c r="Q100" s="72"/>
      <c r="R100" s="72"/>
      <c r="S100" s="72"/>
      <c r="T100" s="72"/>
      <c r="U100" s="72"/>
      <c r="V100" s="72"/>
      <c r="W100" s="72"/>
    </row>
    <row r="101" spans="1:23" x14ac:dyDescent="0.2">
      <c r="A101" s="3">
        <v>39479</v>
      </c>
      <c r="B101" s="50">
        <v>48112</v>
      </c>
      <c r="C101" s="50">
        <v>108278</v>
      </c>
      <c r="D101" s="50">
        <v>37779</v>
      </c>
      <c r="E101" s="50">
        <v>58705</v>
      </c>
      <c r="F101" s="50">
        <v>77529</v>
      </c>
      <c r="H101" s="72"/>
      <c r="I101" s="105"/>
      <c r="J101" s="105"/>
      <c r="K101" s="105"/>
      <c r="L101" s="105"/>
      <c r="M101" s="105"/>
      <c r="N101" s="72"/>
      <c r="O101" s="72"/>
      <c r="P101" s="72"/>
      <c r="Q101" s="72"/>
      <c r="R101" s="72"/>
      <c r="S101" s="72"/>
      <c r="T101" s="72"/>
      <c r="U101" s="72"/>
      <c r="V101" s="72"/>
      <c r="W101" s="72"/>
    </row>
    <row r="102" spans="1:23" x14ac:dyDescent="0.2">
      <c r="A102" s="3">
        <v>39508</v>
      </c>
      <c r="B102" s="50">
        <v>52159</v>
      </c>
      <c r="C102" s="50">
        <v>111933</v>
      </c>
      <c r="D102" s="50">
        <v>42029</v>
      </c>
      <c r="E102" s="50">
        <v>67363</v>
      </c>
      <c r="F102" s="50">
        <v>109137</v>
      </c>
      <c r="H102" s="72"/>
      <c r="I102" s="105"/>
      <c r="J102" s="105"/>
      <c r="K102" s="105"/>
      <c r="L102" s="105"/>
      <c r="M102" s="105"/>
      <c r="N102" s="72"/>
      <c r="O102" s="72"/>
      <c r="P102" s="72"/>
      <c r="Q102" s="72"/>
      <c r="R102" s="72"/>
      <c r="S102" s="72"/>
      <c r="T102" s="72"/>
      <c r="U102" s="72"/>
      <c r="V102" s="72"/>
      <c r="W102" s="72"/>
    </row>
    <row r="103" spans="1:23" x14ac:dyDescent="0.2">
      <c r="A103" s="3">
        <v>39539</v>
      </c>
      <c r="B103" s="50">
        <v>53036</v>
      </c>
      <c r="C103" s="50">
        <v>108443</v>
      </c>
      <c r="D103" s="50">
        <v>40826</v>
      </c>
      <c r="E103" s="50">
        <v>69187</v>
      </c>
      <c r="F103" s="50">
        <v>137941</v>
      </c>
      <c r="H103" s="72"/>
      <c r="I103" s="105"/>
      <c r="J103" s="105"/>
      <c r="K103" s="105"/>
      <c r="L103" s="105"/>
      <c r="M103" s="105"/>
      <c r="N103" s="72"/>
      <c r="O103" s="72"/>
      <c r="P103" s="72"/>
      <c r="Q103" s="72"/>
      <c r="R103" s="72"/>
      <c r="S103" s="72"/>
      <c r="T103" s="72"/>
      <c r="U103" s="72"/>
      <c r="V103" s="72"/>
      <c r="W103" s="72"/>
    </row>
    <row r="104" spans="1:23" x14ac:dyDescent="0.2">
      <c r="A104" s="3">
        <v>39569</v>
      </c>
      <c r="B104" s="50">
        <v>55014</v>
      </c>
      <c r="C104" s="50">
        <v>143835</v>
      </c>
      <c r="D104" s="50">
        <v>43460</v>
      </c>
      <c r="E104" s="50">
        <v>64813</v>
      </c>
      <c r="F104" s="50">
        <v>150174</v>
      </c>
      <c r="H104" s="72"/>
      <c r="I104" s="105"/>
      <c r="J104" s="105"/>
      <c r="K104" s="105"/>
      <c r="L104" s="105"/>
      <c r="M104" s="105"/>
      <c r="N104" s="72"/>
      <c r="O104" s="72"/>
      <c r="P104" s="72"/>
      <c r="Q104" s="72"/>
      <c r="R104" s="72"/>
      <c r="S104" s="72"/>
      <c r="T104" s="72"/>
      <c r="U104" s="72"/>
      <c r="V104" s="72"/>
      <c r="W104" s="72"/>
    </row>
    <row r="105" spans="1:23" x14ac:dyDescent="0.2">
      <c r="A105" s="3">
        <v>39600</v>
      </c>
      <c r="B105" s="50">
        <v>60272</v>
      </c>
      <c r="C105" s="50">
        <v>120181</v>
      </c>
      <c r="D105" s="50">
        <v>73836</v>
      </c>
      <c r="E105" s="50">
        <v>55779</v>
      </c>
      <c r="F105" s="50">
        <v>159874</v>
      </c>
      <c r="H105" s="72"/>
      <c r="I105" s="105"/>
      <c r="J105" s="105"/>
      <c r="K105" s="105"/>
      <c r="L105" s="105"/>
      <c r="M105" s="105"/>
      <c r="N105" s="72"/>
      <c r="O105" s="72"/>
      <c r="P105" s="72"/>
      <c r="Q105" s="72"/>
      <c r="R105" s="72"/>
      <c r="S105" s="72"/>
      <c r="T105" s="72"/>
      <c r="U105" s="72"/>
      <c r="V105" s="72"/>
      <c r="W105" s="72"/>
    </row>
    <row r="106" spans="1:23" x14ac:dyDescent="0.2">
      <c r="A106" s="3">
        <v>39630</v>
      </c>
      <c r="B106" s="50">
        <v>68934</v>
      </c>
      <c r="C106" s="50">
        <v>111690</v>
      </c>
      <c r="D106" s="50">
        <v>55161</v>
      </c>
      <c r="E106" s="50">
        <v>73187</v>
      </c>
      <c r="F106" s="50">
        <v>158008</v>
      </c>
      <c r="H106" s="72"/>
      <c r="I106" s="105"/>
      <c r="J106" s="105"/>
      <c r="K106" s="105"/>
      <c r="L106" s="105"/>
      <c r="M106" s="105"/>
      <c r="N106" s="72"/>
      <c r="O106" s="72"/>
      <c r="P106" s="72"/>
      <c r="Q106" s="72"/>
      <c r="R106" s="72"/>
      <c r="S106" s="72"/>
      <c r="T106" s="72"/>
      <c r="U106" s="72"/>
      <c r="V106" s="72"/>
      <c r="W106" s="72"/>
    </row>
    <row r="107" spans="1:23" x14ac:dyDescent="0.2">
      <c r="A107" s="3">
        <v>39661</v>
      </c>
      <c r="B107" s="50">
        <v>73046</v>
      </c>
      <c r="C107" s="50">
        <v>118240</v>
      </c>
      <c r="D107" s="50">
        <v>50313</v>
      </c>
      <c r="E107" s="50">
        <v>67621</v>
      </c>
      <c r="F107" s="50">
        <v>147006</v>
      </c>
      <c r="H107" s="72"/>
      <c r="I107" s="105"/>
      <c r="J107" s="105"/>
      <c r="K107" s="105"/>
      <c r="L107" s="105"/>
      <c r="M107" s="105"/>
      <c r="N107" s="72"/>
      <c r="O107" s="72"/>
      <c r="P107" s="72"/>
      <c r="Q107" s="72"/>
      <c r="R107" s="72"/>
      <c r="S107" s="72"/>
      <c r="T107" s="72"/>
      <c r="U107" s="72"/>
      <c r="V107" s="72"/>
      <c r="W107" s="72"/>
    </row>
    <row r="108" spans="1:23" x14ac:dyDescent="0.2">
      <c r="A108" s="3">
        <v>39692</v>
      </c>
      <c r="B108" s="50">
        <v>66055</v>
      </c>
      <c r="C108" s="50">
        <v>119934</v>
      </c>
      <c r="D108" s="50">
        <v>49544</v>
      </c>
      <c r="E108" s="50">
        <v>69986</v>
      </c>
      <c r="F108" s="50">
        <v>123626</v>
      </c>
      <c r="H108" s="72"/>
      <c r="I108" s="105"/>
      <c r="J108" s="105"/>
      <c r="K108" s="105"/>
      <c r="L108" s="105"/>
      <c r="M108" s="105"/>
      <c r="N108" s="72"/>
      <c r="O108" s="72"/>
      <c r="P108" s="72"/>
      <c r="Q108" s="72"/>
      <c r="R108" s="72"/>
      <c r="S108" s="72"/>
      <c r="T108" s="72"/>
      <c r="U108" s="72"/>
      <c r="V108" s="72"/>
      <c r="W108" s="72"/>
    </row>
    <row r="109" spans="1:23" x14ac:dyDescent="0.2">
      <c r="A109" s="3">
        <v>39722</v>
      </c>
      <c r="B109" s="50">
        <v>65607</v>
      </c>
      <c r="C109" s="50">
        <v>94207</v>
      </c>
      <c r="D109" s="50">
        <v>43026</v>
      </c>
      <c r="E109" s="50">
        <v>51544</v>
      </c>
      <c r="F109" s="50">
        <v>93556</v>
      </c>
      <c r="H109" s="72"/>
      <c r="I109" s="105"/>
      <c r="J109" s="105"/>
      <c r="K109" s="105"/>
      <c r="L109" s="105"/>
      <c r="M109" s="105"/>
      <c r="N109" s="72"/>
      <c r="O109" s="72"/>
      <c r="P109" s="72"/>
      <c r="Q109" s="72"/>
      <c r="R109" s="72"/>
      <c r="S109" s="72"/>
      <c r="T109" s="72"/>
      <c r="U109" s="72"/>
      <c r="V109" s="72"/>
      <c r="W109" s="72"/>
    </row>
    <row r="110" spans="1:23" x14ac:dyDescent="0.2">
      <c r="A110" s="3">
        <v>39753</v>
      </c>
      <c r="B110" s="50">
        <v>63098</v>
      </c>
      <c r="C110" s="50">
        <v>97782</v>
      </c>
      <c r="D110" s="50">
        <v>49670</v>
      </c>
      <c r="E110" s="50">
        <v>57180</v>
      </c>
      <c r="F110" s="50">
        <v>89791</v>
      </c>
      <c r="H110" s="72"/>
      <c r="I110" s="105"/>
      <c r="J110" s="105"/>
      <c r="K110" s="105"/>
      <c r="L110" s="105"/>
      <c r="M110" s="105"/>
      <c r="N110" s="72"/>
      <c r="O110" s="72"/>
      <c r="P110" s="72"/>
      <c r="Q110" s="72"/>
      <c r="R110" s="72"/>
      <c r="S110" s="72"/>
      <c r="T110" s="72"/>
      <c r="U110" s="72"/>
      <c r="V110" s="72"/>
      <c r="W110" s="72"/>
    </row>
    <row r="111" spans="1:23" x14ac:dyDescent="0.2">
      <c r="A111" s="3">
        <v>39783</v>
      </c>
      <c r="B111" s="50">
        <v>61171</v>
      </c>
      <c r="C111" s="50">
        <v>89347</v>
      </c>
      <c r="D111" s="50">
        <v>48283</v>
      </c>
      <c r="E111" s="50">
        <v>51040</v>
      </c>
      <c r="F111" s="50">
        <v>85429</v>
      </c>
      <c r="H111" s="72"/>
      <c r="I111" s="105"/>
      <c r="J111" s="105"/>
      <c r="K111" s="105"/>
      <c r="L111" s="105"/>
      <c r="M111" s="105"/>
      <c r="N111" s="72"/>
      <c r="O111" s="72"/>
      <c r="P111" s="72"/>
      <c r="Q111" s="72"/>
      <c r="R111" s="72"/>
      <c r="S111" s="72"/>
      <c r="T111" s="72"/>
      <c r="U111" s="72"/>
      <c r="V111" s="72"/>
      <c r="W111" s="72"/>
    </row>
    <row r="112" spans="1:23" x14ac:dyDescent="0.2">
      <c r="A112" s="3">
        <v>39814</v>
      </c>
      <c r="B112" s="50">
        <v>58348</v>
      </c>
      <c r="C112" s="50">
        <v>90486</v>
      </c>
      <c r="D112" s="50">
        <v>53308</v>
      </c>
      <c r="E112" s="50">
        <v>69465</v>
      </c>
      <c r="F112" s="50">
        <v>77887</v>
      </c>
      <c r="H112" s="72"/>
      <c r="I112" s="105"/>
      <c r="J112" s="105"/>
      <c r="K112" s="105"/>
      <c r="L112" s="105"/>
      <c r="M112" s="105"/>
      <c r="N112" s="72"/>
      <c r="O112" s="72"/>
      <c r="P112" s="72"/>
      <c r="Q112" s="72"/>
      <c r="R112" s="72"/>
      <c r="S112" s="72"/>
      <c r="T112" s="72"/>
      <c r="U112" s="72"/>
      <c r="V112" s="72"/>
      <c r="W112" s="72"/>
    </row>
    <row r="113" spans="1:23" x14ac:dyDescent="0.2">
      <c r="A113" s="3">
        <v>39845</v>
      </c>
      <c r="B113" s="50">
        <v>53722</v>
      </c>
      <c r="C113" s="50">
        <v>102525</v>
      </c>
      <c r="D113" s="50">
        <v>55351</v>
      </c>
      <c r="E113" s="50">
        <v>64981</v>
      </c>
      <c r="F113" s="50">
        <v>85523</v>
      </c>
      <c r="H113" s="72"/>
      <c r="I113" s="105"/>
      <c r="J113" s="105"/>
      <c r="K113" s="105"/>
      <c r="L113" s="105"/>
      <c r="M113" s="105"/>
      <c r="N113" s="72"/>
      <c r="O113" s="72"/>
      <c r="P113" s="72"/>
      <c r="Q113" s="72"/>
      <c r="R113" s="72"/>
      <c r="S113" s="72"/>
      <c r="T113" s="72"/>
      <c r="U113" s="72"/>
      <c r="V113" s="72"/>
      <c r="W113" s="72"/>
    </row>
    <row r="114" spans="1:23" x14ac:dyDescent="0.2">
      <c r="A114" s="3">
        <v>39873</v>
      </c>
      <c r="B114" s="50">
        <v>55847</v>
      </c>
      <c r="C114" s="50">
        <v>97541</v>
      </c>
      <c r="D114" s="50">
        <v>82382</v>
      </c>
      <c r="E114" s="50">
        <v>114562</v>
      </c>
      <c r="F114" s="50">
        <v>113258</v>
      </c>
      <c r="H114" s="72"/>
      <c r="I114" s="105"/>
      <c r="J114" s="105"/>
      <c r="K114" s="105"/>
      <c r="L114" s="105"/>
      <c r="M114" s="105"/>
      <c r="N114" s="72"/>
      <c r="O114" s="72"/>
      <c r="P114" s="72"/>
      <c r="Q114" s="72"/>
      <c r="R114" s="72"/>
      <c r="S114" s="72"/>
      <c r="T114" s="72"/>
      <c r="U114" s="72"/>
      <c r="V114" s="72"/>
      <c r="W114" s="72"/>
    </row>
    <row r="115" spans="1:23" x14ac:dyDescent="0.2">
      <c r="A115" s="3">
        <v>39904</v>
      </c>
      <c r="B115" s="50">
        <v>51625</v>
      </c>
      <c r="C115" s="50">
        <v>91677</v>
      </c>
      <c r="D115" s="50">
        <v>77897</v>
      </c>
      <c r="E115" s="50">
        <v>113290</v>
      </c>
      <c r="F115" s="50">
        <v>110968</v>
      </c>
      <c r="H115" s="72"/>
      <c r="I115" s="105"/>
      <c r="J115" s="105"/>
      <c r="K115" s="105"/>
      <c r="L115" s="105"/>
      <c r="M115" s="105"/>
      <c r="N115" s="72"/>
      <c r="O115" s="72"/>
      <c r="P115" s="72"/>
      <c r="Q115" s="72"/>
      <c r="R115" s="72"/>
      <c r="S115" s="72"/>
      <c r="T115" s="72"/>
      <c r="U115" s="72"/>
      <c r="V115" s="72"/>
      <c r="W115" s="72"/>
    </row>
    <row r="116" spans="1:23" x14ac:dyDescent="0.2">
      <c r="A116" s="3">
        <v>39934</v>
      </c>
      <c r="B116" s="50">
        <v>68795</v>
      </c>
      <c r="C116" s="50">
        <v>172935</v>
      </c>
      <c r="D116" s="50">
        <v>93727</v>
      </c>
      <c r="E116" s="50">
        <v>130469</v>
      </c>
      <c r="F116" s="50">
        <v>206149</v>
      </c>
      <c r="H116" s="72"/>
      <c r="I116" s="105"/>
      <c r="J116" s="105"/>
      <c r="K116" s="105"/>
      <c r="L116" s="105"/>
      <c r="M116" s="105"/>
      <c r="N116" s="72"/>
      <c r="O116" s="72"/>
      <c r="P116" s="72"/>
      <c r="Q116" s="72"/>
      <c r="R116" s="72"/>
      <c r="S116" s="72"/>
      <c r="T116" s="72"/>
      <c r="U116" s="72"/>
      <c r="V116" s="72"/>
      <c r="W116" s="72"/>
    </row>
    <row r="117" spans="1:23" x14ac:dyDescent="0.2">
      <c r="A117" s="3">
        <v>39965</v>
      </c>
      <c r="B117" s="50">
        <v>62109</v>
      </c>
      <c r="C117" s="50">
        <v>89981</v>
      </c>
      <c r="D117" s="50">
        <v>120474</v>
      </c>
      <c r="E117" s="50">
        <v>121511</v>
      </c>
      <c r="F117" s="50">
        <v>145243</v>
      </c>
      <c r="H117" s="72"/>
      <c r="I117" s="105"/>
      <c r="J117" s="105"/>
      <c r="K117" s="105"/>
      <c r="L117" s="105"/>
      <c r="M117" s="105"/>
      <c r="N117" s="72"/>
      <c r="O117" s="72"/>
      <c r="P117" s="72"/>
      <c r="Q117" s="72"/>
      <c r="R117" s="72"/>
      <c r="S117" s="72"/>
      <c r="T117" s="72"/>
      <c r="U117" s="72"/>
      <c r="V117" s="72"/>
      <c r="W117" s="72"/>
    </row>
    <row r="118" spans="1:23" x14ac:dyDescent="0.2">
      <c r="A118" s="3">
        <v>39995</v>
      </c>
      <c r="B118" s="50">
        <v>65290</v>
      </c>
      <c r="C118" s="50">
        <v>105323</v>
      </c>
      <c r="D118" s="50">
        <v>120450</v>
      </c>
      <c r="E118" s="50">
        <v>120314</v>
      </c>
      <c r="F118" s="50">
        <v>138395</v>
      </c>
      <c r="H118" s="72"/>
      <c r="I118" s="105"/>
      <c r="J118" s="105"/>
      <c r="K118" s="105"/>
      <c r="L118" s="105"/>
      <c r="M118" s="105"/>
      <c r="N118" s="72"/>
      <c r="O118" s="72"/>
      <c r="P118" s="72"/>
      <c r="Q118" s="72"/>
      <c r="R118" s="72"/>
      <c r="S118" s="72"/>
      <c r="T118" s="72"/>
      <c r="U118" s="72"/>
      <c r="V118" s="72"/>
      <c r="W118" s="72"/>
    </row>
    <row r="119" spans="1:23" x14ac:dyDescent="0.2">
      <c r="A119" s="3">
        <v>40026</v>
      </c>
      <c r="B119" s="50">
        <v>65515</v>
      </c>
      <c r="C119" s="50">
        <v>95830</v>
      </c>
      <c r="D119" s="50">
        <v>111670</v>
      </c>
      <c r="E119" s="50">
        <v>151239</v>
      </c>
      <c r="F119" s="50">
        <v>134766</v>
      </c>
      <c r="H119" s="72"/>
      <c r="I119" s="105"/>
      <c r="J119" s="105"/>
      <c r="K119" s="105"/>
      <c r="L119" s="105"/>
      <c r="M119" s="105"/>
      <c r="N119" s="72"/>
      <c r="O119" s="72"/>
      <c r="P119" s="72"/>
      <c r="Q119" s="72"/>
      <c r="R119" s="72"/>
      <c r="S119" s="72"/>
      <c r="T119" s="72"/>
      <c r="U119" s="72"/>
      <c r="V119" s="72"/>
      <c r="W119" s="72"/>
    </row>
    <row r="120" spans="1:23" x14ac:dyDescent="0.2">
      <c r="A120" s="3">
        <v>40057</v>
      </c>
      <c r="B120" s="50">
        <v>60820</v>
      </c>
      <c r="C120" s="50">
        <v>77758</v>
      </c>
      <c r="D120" s="50">
        <v>115611</v>
      </c>
      <c r="E120" s="50">
        <v>109436</v>
      </c>
      <c r="F120" s="50">
        <v>157961</v>
      </c>
      <c r="H120" s="72"/>
      <c r="I120" s="105"/>
      <c r="J120" s="105"/>
      <c r="K120" s="105"/>
      <c r="L120" s="105"/>
      <c r="M120" s="105"/>
      <c r="N120" s="72"/>
      <c r="O120" s="72"/>
      <c r="P120" s="72"/>
      <c r="Q120" s="72"/>
      <c r="R120" s="72"/>
      <c r="S120" s="72"/>
      <c r="T120" s="72"/>
      <c r="U120" s="72"/>
      <c r="V120" s="72"/>
      <c r="W120" s="72"/>
    </row>
    <row r="121" spans="1:23" x14ac:dyDescent="0.2">
      <c r="A121" s="3">
        <v>40087</v>
      </c>
      <c r="B121" s="50">
        <v>65550</v>
      </c>
      <c r="C121" s="50">
        <v>90434</v>
      </c>
      <c r="D121" s="50">
        <v>92110</v>
      </c>
      <c r="E121" s="50">
        <v>121585</v>
      </c>
      <c r="F121" s="50">
        <v>125983</v>
      </c>
      <c r="H121" s="72"/>
      <c r="I121" s="105"/>
      <c r="J121" s="105"/>
      <c r="K121" s="105"/>
      <c r="L121" s="105"/>
      <c r="M121" s="105"/>
      <c r="N121" s="72"/>
      <c r="O121" s="72"/>
      <c r="P121" s="72"/>
      <c r="Q121" s="72"/>
      <c r="R121" s="72"/>
      <c r="S121" s="72"/>
      <c r="T121" s="72"/>
      <c r="U121" s="72"/>
      <c r="V121" s="72"/>
      <c r="W121" s="72"/>
    </row>
    <row r="122" spans="1:23" x14ac:dyDescent="0.2">
      <c r="A122" s="3">
        <v>40118</v>
      </c>
      <c r="B122" s="50">
        <v>60835</v>
      </c>
      <c r="C122" s="50">
        <v>98526</v>
      </c>
      <c r="D122" s="50">
        <v>79727</v>
      </c>
      <c r="E122" s="50">
        <v>102927</v>
      </c>
      <c r="F122" s="50">
        <v>95582</v>
      </c>
      <c r="H122" s="72"/>
      <c r="I122" s="105"/>
      <c r="J122" s="105"/>
      <c r="K122" s="105"/>
      <c r="L122" s="105"/>
      <c r="M122" s="105"/>
      <c r="N122" s="72"/>
      <c r="O122" s="72"/>
      <c r="P122" s="72"/>
      <c r="Q122" s="72"/>
      <c r="R122" s="72"/>
      <c r="S122" s="72"/>
      <c r="T122" s="72"/>
      <c r="U122" s="72"/>
      <c r="V122" s="72"/>
      <c r="W122" s="72"/>
    </row>
    <row r="123" spans="1:23" x14ac:dyDescent="0.2">
      <c r="A123" s="3">
        <v>40148</v>
      </c>
      <c r="B123" s="50">
        <v>56639</v>
      </c>
      <c r="C123" s="50">
        <v>89243</v>
      </c>
      <c r="D123" s="50">
        <v>76251</v>
      </c>
      <c r="E123" s="50">
        <v>85367</v>
      </c>
      <c r="F123" s="50">
        <v>114133</v>
      </c>
      <c r="H123" s="72"/>
      <c r="I123" s="105"/>
      <c r="J123" s="105"/>
      <c r="K123" s="105"/>
      <c r="L123" s="105"/>
      <c r="M123" s="105"/>
      <c r="N123" s="72"/>
      <c r="O123" s="72"/>
      <c r="P123" s="72"/>
      <c r="Q123" s="72"/>
      <c r="R123" s="72"/>
      <c r="S123" s="72"/>
      <c r="T123" s="72"/>
      <c r="U123" s="72"/>
      <c r="V123" s="72"/>
      <c r="W123" s="72"/>
    </row>
    <row r="124" spans="1:23" x14ac:dyDescent="0.2">
      <c r="A124" s="3">
        <v>40179</v>
      </c>
      <c r="B124" s="50">
        <v>65757</v>
      </c>
      <c r="C124" s="50">
        <v>124496</v>
      </c>
      <c r="D124" s="50">
        <v>62839</v>
      </c>
      <c r="E124" s="50">
        <v>79125</v>
      </c>
      <c r="F124" s="50">
        <v>109517</v>
      </c>
      <c r="H124" s="72"/>
      <c r="I124" s="105"/>
      <c r="J124" s="105"/>
      <c r="K124" s="105"/>
      <c r="L124" s="105"/>
      <c r="M124" s="105"/>
      <c r="N124" s="72"/>
      <c r="O124" s="72"/>
      <c r="P124" s="72"/>
      <c r="Q124" s="72"/>
      <c r="R124" s="72"/>
      <c r="S124" s="72"/>
      <c r="T124" s="72"/>
      <c r="U124" s="72"/>
      <c r="V124" s="72"/>
      <c r="W124" s="72"/>
    </row>
    <row r="125" spans="1:23" x14ac:dyDescent="0.2">
      <c r="A125" s="3">
        <v>40210</v>
      </c>
      <c r="B125" s="50">
        <v>59018</v>
      </c>
      <c r="C125" s="50">
        <v>71026</v>
      </c>
      <c r="D125" s="50">
        <v>81341</v>
      </c>
      <c r="E125" s="50">
        <v>97433</v>
      </c>
      <c r="F125" s="50">
        <v>106706</v>
      </c>
      <c r="H125" s="72"/>
      <c r="I125" s="105"/>
      <c r="J125" s="105"/>
      <c r="K125" s="105"/>
      <c r="L125" s="105"/>
      <c r="M125" s="105"/>
      <c r="N125" s="72"/>
      <c r="O125" s="72"/>
      <c r="P125" s="72"/>
      <c r="Q125" s="72"/>
      <c r="R125" s="72"/>
      <c r="S125" s="72"/>
      <c r="T125" s="72"/>
      <c r="U125" s="72"/>
      <c r="V125" s="72"/>
      <c r="W125" s="72"/>
    </row>
    <row r="126" spans="1:23" x14ac:dyDescent="0.2">
      <c r="A126" s="3">
        <v>40238</v>
      </c>
      <c r="B126" s="50">
        <v>65864</v>
      </c>
      <c r="C126" s="50">
        <v>78707</v>
      </c>
      <c r="D126" s="50">
        <v>113753</v>
      </c>
      <c r="E126" s="50">
        <v>122397</v>
      </c>
      <c r="F126" s="50">
        <v>131826</v>
      </c>
      <c r="H126" s="72"/>
      <c r="I126" s="105"/>
      <c r="J126" s="105"/>
      <c r="K126" s="105"/>
      <c r="L126" s="105"/>
      <c r="M126" s="105"/>
      <c r="N126" s="72"/>
      <c r="O126" s="72"/>
      <c r="P126" s="72"/>
      <c r="Q126" s="72"/>
      <c r="R126" s="72"/>
      <c r="S126" s="72"/>
      <c r="T126" s="72"/>
      <c r="U126" s="72"/>
      <c r="V126" s="72"/>
      <c r="W126" s="72"/>
    </row>
    <row r="127" spans="1:23" x14ac:dyDescent="0.2">
      <c r="A127" s="3">
        <v>40269</v>
      </c>
      <c r="B127" s="50">
        <v>65020</v>
      </c>
      <c r="C127" s="50">
        <v>99633</v>
      </c>
      <c r="D127" s="50">
        <v>114966</v>
      </c>
      <c r="E127" s="50">
        <v>127923</v>
      </c>
      <c r="F127" s="50">
        <v>166249</v>
      </c>
      <c r="H127" s="72"/>
      <c r="I127" s="105"/>
      <c r="J127" s="105"/>
      <c r="K127" s="105"/>
      <c r="L127" s="105"/>
      <c r="M127" s="105"/>
      <c r="N127" s="72"/>
      <c r="O127" s="72"/>
      <c r="P127" s="72"/>
      <c r="Q127" s="72"/>
      <c r="R127" s="72"/>
      <c r="S127" s="72"/>
      <c r="T127" s="72"/>
      <c r="U127" s="72"/>
      <c r="V127" s="72"/>
      <c r="W127" s="72"/>
    </row>
    <row r="128" spans="1:23" x14ac:dyDescent="0.2">
      <c r="A128" s="3">
        <v>40299</v>
      </c>
      <c r="B128" s="50">
        <v>75328</v>
      </c>
      <c r="C128" s="50">
        <v>153907</v>
      </c>
      <c r="D128" s="50">
        <v>131711</v>
      </c>
      <c r="E128" s="50">
        <v>132613</v>
      </c>
      <c r="F128" s="50">
        <v>209485</v>
      </c>
      <c r="H128" s="72"/>
      <c r="I128" s="105"/>
      <c r="J128" s="105"/>
      <c r="K128" s="105"/>
      <c r="L128" s="105"/>
      <c r="M128" s="105"/>
      <c r="N128" s="72"/>
      <c r="O128" s="72"/>
      <c r="P128" s="72"/>
      <c r="Q128" s="72"/>
      <c r="R128" s="72"/>
      <c r="S128" s="72"/>
      <c r="T128" s="72"/>
      <c r="U128" s="72"/>
      <c r="V128" s="72"/>
      <c r="W128" s="72"/>
    </row>
    <row r="129" spans="1:23" x14ac:dyDescent="0.2">
      <c r="A129" s="3">
        <v>40330</v>
      </c>
      <c r="B129" s="50">
        <v>69762</v>
      </c>
      <c r="C129" s="50">
        <v>84700</v>
      </c>
      <c r="D129" s="50">
        <v>134570</v>
      </c>
      <c r="E129" s="50">
        <v>138819</v>
      </c>
      <c r="F129" s="50">
        <v>186893</v>
      </c>
      <c r="H129" s="72"/>
      <c r="I129" s="105"/>
      <c r="J129" s="105"/>
      <c r="K129" s="105"/>
      <c r="L129" s="105"/>
      <c r="M129" s="105"/>
      <c r="N129" s="72"/>
      <c r="O129" s="72"/>
      <c r="P129" s="72"/>
      <c r="Q129" s="72"/>
      <c r="R129" s="72"/>
      <c r="S129" s="72"/>
      <c r="T129" s="72"/>
      <c r="U129" s="72"/>
      <c r="V129" s="72"/>
      <c r="W129" s="72"/>
    </row>
    <row r="130" spans="1:23" x14ac:dyDescent="0.2">
      <c r="A130" s="3">
        <v>40360</v>
      </c>
      <c r="B130" s="50">
        <v>78456</v>
      </c>
      <c r="C130" s="50">
        <v>89644</v>
      </c>
      <c r="D130" s="50">
        <v>141519</v>
      </c>
      <c r="E130" s="50">
        <v>130314</v>
      </c>
      <c r="F130" s="50">
        <v>171652</v>
      </c>
      <c r="H130" s="72"/>
      <c r="I130" s="105"/>
      <c r="J130" s="105"/>
      <c r="K130" s="105"/>
      <c r="L130" s="105"/>
      <c r="M130" s="105"/>
      <c r="N130" s="72"/>
      <c r="O130" s="72"/>
      <c r="P130" s="72"/>
      <c r="Q130" s="72"/>
      <c r="R130" s="72"/>
      <c r="S130" s="72"/>
      <c r="T130" s="72"/>
      <c r="U130" s="72"/>
      <c r="V130" s="72"/>
      <c r="W130" s="72"/>
    </row>
    <row r="131" spans="1:23" x14ac:dyDescent="0.2">
      <c r="A131" s="3">
        <v>40391</v>
      </c>
      <c r="B131" s="50">
        <v>75019</v>
      </c>
      <c r="C131" s="50">
        <v>120021</v>
      </c>
      <c r="D131" s="50">
        <v>126181</v>
      </c>
      <c r="E131" s="50">
        <v>183237</v>
      </c>
      <c r="F131" s="50">
        <v>158761</v>
      </c>
      <c r="H131" s="72"/>
      <c r="I131" s="105"/>
      <c r="J131" s="105"/>
      <c r="K131" s="105"/>
      <c r="L131" s="105"/>
      <c r="M131" s="105"/>
      <c r="N131" s="72"/>
      <c r="O131" s="72"/>
      <c r="P131" s="72"/>
      <c r="Q131" s="72"/>
      <c r="R131" s="72"/>
      <c r="S131" s="72"/>
      <c r="T131" s="72"/>
      <c r="U131" s="72"/>
      <c r="V131" s="72"/>
      <c r="W131" s="72"/>
    </row>
    <row r="132" spans="1:23" x14ac:dyDescent="0.2">
      <c r="A132" s="3">
        <v>40422</v>
      </c>
      <c r="B132" s="50">
        <v>80929</v>
      </c>
      <c r="C132" s="50">
        <v>74984</v>
      </c>
      <c r="D132" s="50">
        <v>111505</v>
      </c>
      <c r="E132" s="50">
        <v>137212</v>
      </c>
      <c r="F132" s="50">
        <v>129976</v>
      </c>
      <c r="H132" s="72"/>
      <c r="I132" s="105"/>
      <c r="J132" s="105"/>
      <c r="K132" s="105"/>
      <c r="L132" s="105"/>
      <c r="M132" s="105"/>
      <c r="N132" s="72"/>
      <c r="O132" s="72"/>
      <c r="P132" s="72"/>
      <c r="Q132" s="72"/>
      <c r="R132" s="72"/>
      <c r="S132" s="72"/>
      <c r="T132" s="72"/>
      <c r="U132" s="72"/>
      <c r="V132" s="72"/>
      <c r="W132" s="72"/>
    </row>
    <row r="133" spans="1:23" x14ac:dyDescent="0.2">
      <c r="A133" s="3">
        <v>40452</v>
      </c>
      <c r="B133" s="50">
        <v>90285</v>
      </c>
      <c r="C133" s="50">
        <v>86999</v>
      </c>
      <c r="D133" s="50">
        <v>123403</v>
      </c>
      <c r="E133" s="50">
        <v>180245</v>
      </c>
      <c r="F133" s="50">
        <v>133058</v>
      </c>
      <c r="H133" s="72"/>
      <c r="I133" s="105"/>
      <c r="J133" s="105"/>
      <c r="K133" s="105"/>
      <c r="L133" s="105"/>
      <c r="M133" s="105"/>
      <c r="N133" s="72"/>
      <c r="O133" s="72"/>
      <c r="P133" s="72"/>
      <c r="Q133" s="72"/>
      <c r="R133" s="72"/>
      <c r="S133" s="72"/>
      <c r="T133" s="72"/>
      <c r="U133" s="72"/>
      <c r="V133" s="72"/>
      <c r="W133" s="72"/>
    </row>
    <row r="134" spans="1:23" x14ac:dyDescent="0.2">
      <c r="A134" s="3">
        <v>40483</v>
      </c>
      <c r="B134" s="50">
        <v>74567</v>
      </c>
      <c r="C134" s="50">
        <v>89178</v>
      </c>
      <c r="D134" s="50">
        <v>120369</v>
      </c>
      <c r="E134" s="50">
        <v>156150</v>
      </c>
      <c r="F134" s="50">
        <v>145936</v>
      </c>
      <c r="H134" s="72"/>
      <c r="I134" s="105"/>
      <c r="J134" s="105"/>
      <c r="K134" s="105"/>
      <c r="L134" s="105"/>
      <c r="M134" s="105"/>
      <c r="N134" s="72"/>
      <c r="O134" s="72"/>
      <c r="P134" s="72"/>
      <c r="Q134" s="72"/>
      <c r="R134" s="72"/>
      <c r="S134" s="72"/>
      <c r="T134" s="72"/>
      <c r="U134" s="72"/>
      <c r="V134" s="72"/>
      <c r="W134" s="72"/>
    </row>
    <row r="135" spans="1:23" x14ac:dyDescent="0.2">
      <c r="A135" s="3">
        <v>40513</v>
      </c>
      <c r="B135" s="50">
        <v>72954</v>
      </c>
      <c r="C135" s="50">
        <v>94111</v>
      </c>
      <c r="D135" s="50">
        <v>110171</v>
      </c>
      <c r="E135" s="50">
        <v>135963</v>
      </c>
      <c r="F135" s="50">
        <v>119102</v>
      </c>
      <c r="H135" s="72"/>
      <c r="I135" s="105"/>
      <c r="J135" s="105"/>
      <c r="K135" s="105"/>
      <c r="L135" s="105"/>
      <c r="M135" s="105"/>
      <c r="N135" s="72"/>
      <c r="O135" s="72"/>
      <c r="P135" s="72"/>
      <c r="Q135" s="72"/>
      <c r="R135" s="72"/>
      <c r="S135" s="72"/>
      <c r="T135" s="72"/>
      <c r="U135" s="72"/>
      <c r="V135" s="72"/>
      <c r="W135" s="72"/>
    </row>
    <row r="136" spans="1:23" x14ac:dyDescent="0.2">
      <c r="A136" s="3">
        <v>40544</v>
      </c>
      <c r="B136" s="50">
        <v>72679</v>
      </c>
      <c r="C136" s="50">
        <v>110159</v>
      </c>
      <c r="D136" s="50">
        <v>125902</v>
      </c>
      <c r="E136" s="50">
        <v>147079</v>
      </c>
      <c r="F136" s="50">
        <v>106315</v>
      </c>
      <c r="H136" s="72"/>
      <c r="I136" s="105"/>
      <c r="J136" s="105"/>
      <c r="K136" s="105"/>
      <c r="L136" s="105"/>
      <c r="M136" s="105"/>
      <c r="N136" s="72"/>
      <c r="O136" s="72"/>
      <c r="P136" s="72"/>
      <c r="Q136" s="72"/>
      <c r="R136" s="72"/>
      <c r="S136" s="72"/>
      <c r="T136" s="72"/>
      <c r="U136" s="72"/>
      <c r="V136" s="72"/>
      <c r="W136" s="72"/>
    </row>
    <row r="137" spans="1:23" x14ac:dyDescent="0.2">
      <c r="A137" s="3">
        <v>40575</v>
      </c>
      <c r="B137" s="50">
        <v>65816</v>
      </c>
      <c r="C137" s="50">
        <v>96525</v>
      </c>
      <c r="D137" s="50">
        <v>113103</v>
      </c>
      <c r="E137" s="50">
        <v>145879</v>
      </c>
      <c r="F137" s="50">
        <v>122687</v>
      </c>
      <c r="H137" s="72"/>
      <c r="I137" s="105"/>
      <c r="J137" s="105"/>
      <c r="K137" s="105"/>
      <c r="L137" s="105"/>
      <c r="M137" s="105"/>
      <c r="N137" s="72"/>
      <c r="O137" s="72"/>
      <c r="P137" s="72"/>
      <c r="Q137" s="72"/>
      <c r="R137" s="72"/>
      <c r="S137" s="72"/>
      <c r="T137" s="72"/>
      <c r="U137" s="72"/>
      <c r="V137" s="72"/>
      <c r="W137" s="72"/>
    </row>
    <row r="138" spans="1:23" x14ac:dyDescent="0.2">
      <c r="A138" s="3">
        <v>40603</v>
      </c>
      <c r="B138" s="50">
        <v>72821</v>
      </c>
      <c r="C138" s="50">
        <v>104481</v>
      </c>
      <c r="D138" s="50">
        <v>122171</v>
      </c>
      <c r="E138" s="50">
        <v>174691</v>
      </c>
      <c r="F138" s="50">
        <v>185664</v>
      </c>
      <c r="H138" s="72"/>
      <c r="I138" s="105"/>
      <c r="J138" s="105"/>
      <c r="K138" s="105"/>
      <c r="L138" s="105"/>
      <c r="M138" s="105"/>
      <c r="N138" s="72"/>
      <c r="O138" s="72"/>
      <c r="P138" s="72"/>
      <c r="Q138" s="72"/>
      <c r="R138" s="72"/>
      <c r="S138" s="72"/>
      <c r="T138" s="72"/>
      <c r="U138" s="72"/>
      <c r="V138" s="72"/>
      <c r="W138" s="72"/>
    </row>
    <row r="139" spans="1:23" x14ac:dyDescent="0.2">
      <c r="A139" s="3">
        <v>40634</v>
      </c>
      <c r="B139" s="50">
        <v>61040</v>
      </c>
      <c r="C139" s="50">
        <v>113329</v>
      </c>
      <c r="D139" s="50">
        <v>116467</v>
      </c>
      <c r="E139" s="50">
        <v>180499</v>
      </c>
      <c r="F139" s="50">
        <v>181004</v>
      </c>
      <c r="H139" s="72"/>
      <c r="I139" s="105"/>
      <c r="J139" s="105"/>
      <c r="K139" s="105"/>
      <c r="L139" s="105"/>
      <c r="M139" s="105"/>
      <c r="N139" s="72"/>
      <c r="O139" s="72"/>
      <c r="P139" s="72"/>
      <c r="Q139" s="72"/>
      <c r="R139" s="72"/>
      <c r="S139" s="72"/>
      <c r="T139" s="72"/>
      <c r="U139" s="72"/>
      <c r="V139" s="72"/>
      <c r="W139" s="72"/>
    </row>
    <row r="140" spans="1:23" x14ac:dyDescent="0.2">
      <c r="A140" s="3">
        <v>40664</v>
      </c>
      <c r="B140" s="50">
        <v>83562</v>
      </c>
      <c r="C140" s="50">
        <v>165426</v>
      </c>
      <c r="D140" s="50">
        <v>130080</v>
      </c>
      <c r="E140" s="50">
        <v>260421</v>
      </c>
      <c r="F140" s="50">
        <v>217581</v>
      </c>
      <c r="H140" s="72"/>
      <c r="I140" s="105"/>
      <c r="J140" s="105"/>
      <c r="K140" s="105"/>
      <c r="L140" s="105"/>
      <c r="M140" s="105"/>
      <c r="N140" s="72"/>
      <c r="O140" s="72"/>
      <c r="P140" s="72"/>
      <c r="Q140" s="72"/>
      <c r="R140" s="72"/>
      <c r="S140" s="72"/>
      <c r="T140" s="72"/>
      <c r="U140" s="72"/>
      <c r="V140" s="72"/>
      <c r="W140" s="72"/>
    </row>
    <row r="141" spans="1:23" x14ac:dyDescent="0.2">
      <c r="A141" s="3">
        <v>40695</v>
      </c>
      <c r="B141" s="50">
        <v>85310</v>
      </c>
      <c r="C141" s="50">
        <v>133129</v>
      </c>
      <c r="D141" s="50">
        <v>117402</v>
      </c>
      <c r="E141" s="50">
        <v>203788</v>
      </c>
      <c r="F141" s="50">
        <v>196598</v>
      </c>
      <c r="H141" s="72"/>
      <c r="I141" s="105"/>
      <c r="J141" s="105"/>
      <c r="K141" s="105"/>
      <c r="L141" s="105"/>
      <c r="M141" s="105"/>
      <c r="N141" s="72"/>
      <c r="O141" s="72"/>
      <c r="P141" s="72"/>
      <c r="Q141" s="72"/>
      <c r="R141" s="72"/>
      <c r="S141" s="72"/>
      <c r="T141" s="72"/>
      <c r="U141" s="72"/>
      <c r="V141" s="72"/>
      <c r="W141" s="72"/>
    </row>
    <row r="142" spans="1:23" x14ac:dyDescent="0.2">
      <c r="A142" s="3">
        <v>40725</v>
      </c>
      <c r="B142" s="50">
        <v>75615</v>
      </c>
      <c r="C142" s="50">
        <v>96211</v>
      </c>
      <c r="D142" s="50">
        <v>127442</v>
      </c>
      <c r="E142" s="50">
        <v>240116</v>
      </c>
      <c r="F142" s="50">
        <v>204395</v>
      </c>
      <c r="H142" s="72"/>
      <c r="I142" s="105"/>
      <c r="J142" s="105"/>
      <c r="K142" s="105"/>
      <c r="L142" s="105"/>
      <c r="M142" s="105"/>
      <c r="N142" s="72"/>
      <c r="O142" s="72"/>
      <c r="P142" s="72"/>
      <c r="Q142" s="72"/>
      <c r="R142" s="72"/>
      <c r="S142" s="72"/>
      <c r="T142" s="72"/>
      <c r="U142" s="72"/>
      <c r="V142" s="72"/>
      <c r="W142" s="72"/>
    </row>
    <row r="143" spans="1:23" x14ac:dyDescent="0.2">
      <c r="A143" s="3">
        <v>40756</v>
      </c>
      <c r="B143" s="50">
        <v>72716</v>
      </c>
      <c r="C143" s="50">
        <v>91120</v>
      </c>
      <c r="D143" s="50">
        <v>129514</v>
      </c>
      <c r="E143" s="50">
        <v>214845</v>
      </c>
      <c r="F143" s="50">
        <v>194258</v>
      </c>
      <c r="H143" s="72"/>
      <c r="I143" s="105"/>
      <c r="J143" s="105"/>
      <c r="K143" s="105"/>
      <c r="L143" s="105"/>
      <c r="M143" s="105"/>
      <c r="N143" s="72"/>
      <c r="O143" s="72"/>
      <c r="P143" s="72"/>
      <c r="Q143" s="72"/>
      <c r="R143" s="72"/>
      <c r="S143" s="72"/>
      <c r="T143" s="72"/>
      <c r="U143" s="72"/>
      <c r="V143" s="72"/>
      <c r="W143" s="72"/>
    </row>
    <row r="144" spans="1:23" x14ac:dyDescent="0.2">
      <c r="A144" s="3">
        <v>40787</v>
      </c>
      <c r="B144" s="50">
        <v>73242</v>
      </c>
      <c r="C144" s="50">
        <v>96434</v>
      </c>
      <c r="D144" s="50">
        <v>135013</v>
      </c>
      <c r="E144" s="50">
        <v>208247</v>
      </c>
      <c r="F144" s="50">
        <v>158624</v>
      </c>
      <c r="H144" s="72"/>
      <c r="I144" s="105"/>
      <c r="J144" s="105"/>
      <c r="K144" s="105"/>
      <c r="L144" s="105"/>
      <c r="M144" s="105"/>
      <c r="N144" s="72"/>
      <c r="O144" s="72"/>
      <c r="P144" s="72"/>
      <c r="Q144" s="72"/>
      <c r="R144" s="72"/>
      <c r="S144" s="72"/>
      <c r="T144" s="72"/>
      <c r="U144" s="72"/>
      <c r="V144" s="72"/>
      <c r="W144" s="72"/>
    </row>
    <row r="145" spans="1:23" x14ac:dyDescent="0.2">
      <c r="A145" s="3">
        <v>40817</v>
      </c>
      <c r="B145" s="50">
        <v>74819</v>
      </c>
      <c r="C145" s="50">
        <v>90716</v>
      </c>
      <c r="D145" s="50">
        <v>135462</v>
      </c>
      <c r="E145" s="50">
        <v>170554</v>
      </c>
      <c r="F145" s="50">
        <v>142289</v>
      </c>
      <c r="H145" s="72"/>
      <c r="I145" s="105"/>
      <c r="J145" s="105"/>
      <c r="K145" s="105"/>
      <c r="L145" s="105"/>
      <c r="M145" s="105"/>
      <c r="N145" s="72"/>
      <c r="O145" s="72"/>
      <c r="P145" s="72"/>
      <c r="Q145" s="72"/>
      <c r="R145" s="72"/>
      <c r="S145" s="72"/>
      <c r="T145" s="72"/>
      <c r="U145" s="72"/>
      <c r="V145" s="72"/>
      <c r="W145" s="72"/>
    </row>
    <row r="146" spans="1:23" x14ac:dyDescent="0.2">
      <c r="A146" s="3">
        <v>40848</v>
      </c>
      <c r="B146" s="50">
        <v>77530</v>
      </c>
      <c r="C146" s="50">
        <v>89751</v>
      </c>
      <c r="D146" s="50">
        <v>128207</v>
      </c>
      <c r="E146" s="50">
        <v>181265</v>
      </c>
      <c r="F146" s="50">
        <v>88436</v>
      </c>
      <c r="H146" s="72"/>
      <c r="I146" s="105"/>
      <c r="J146" s="105"/>
      <c r="K146" s="105"/>
      <c r="L146" s="105"/>
      <c r="M146" s="105"/>
      <c r="N146" s="72"/>
      <c r="O146" s="72"/>
      <c r="P146" s="72"/>
      <c r="Q146" s="72"/>
      <c r="R146" s="72"/>
      <c r="S146" s="72"/>
      <c r="T146" s="72"/>
      <c r="U146" s="72"/>
      <c r="V146" s="72"/>
      <c r="W146" s="72"/>
    </row>
    <row r="147" spans="1:23" x14ac:dyDescent="0.2">
      <c r="A147" s="3">
        <v>40878</v>
      </c>
      <c r="B147" s="50">
        <v>59221</v>
      </c>
      <c r="C147" s="50">
        <v>101724</v>
      </c>
      <c r="D147" s="50">
        <v>119052</v>
      </c>
      <c r="E147" s="50">
        <v>160500</v>
      </c>
      <c r="F147" s="50">
        <v>93112</v>
      </c>
      <c r="H147" s="72"/>
      <c r="I147" s="105"/>
      <c r="J147" s="105"/>
      <c r="K147" s="105"/>
      <c r="L147" s="105"/>
      <c r="M147" s="105"/>
      <c r="N147" s="72"/>
      <c r="O147" s="72"/>
      <c r="P147" s="72"/>
      <c r="Q147" s="72"/>
      <c r="R147" s="72"/>
      <c r="S147" s="72"/>
      <c r="T147" s="72"/>
      <c r="U147" s="72"/>
      <c r="V147" s="72"/>
      <c r="W147" s="72"/>
    </row>
    <row r="148" spans="1:23" x14ac:dyDescent="0.2">
      <c r="A148" s="3">
        <v>40909</v>
      </c>
      <c r="B148" s="50">
        <v>78822</v>
      </c>
      <c r="C148" s="50">
        <v>116572</v>
      </c>
      <c r="D148" s="50">
        <v>108518</v>
      </c>
      <c r="E148" s="50">
        <v>181430</v>
      </c>
      <c r="F148" s="50">
        <v>108434</v>
      </c>
      <c r="H148" s="72"/>
      <c r="I148" s="105"/>
      <c r="J148" s="105"/>
      <c r="K148" s="105"/>
      <c r="L148" s="105"/>
      <c r="M148" s="105"/>
      <c r="N148" s="72"/>
      <c r="O148" s="72"/>
      <c r="P148" s="72"/>
      <c r="Q148" s="72"/>
      <c r="R148" s="72"/>
      <c r="S148" s="72"/>
      <c r="T148" s="72"/>
      <c r="U148" s="72"/>
      <c r="V148" s="72"/>
      <c r="W148" s="72"/>
    </row>
    <row r="149" spans="1:23" x14ac:dyDescent="0.2">
      <c r="A149" s="3">
        <v>40940</v>
      </c>
      <c r="B149" s="50">
        <v>72715</v>
      </c>
      <c r="C149" s="50">
        <v>100940</v>
      </c>
      <c r="D149" s="50">
        <v>118648</v>
      </c>
      <c r="E149" s="50">
        <v>167983</v>
      </c>
      <c r="F149" s="50">
        <v>113731</v>
      </c>
      <c r="H149" s="72"/>
      <c r="I149" s="105"/>
      <c r="J149" s="105"/>
      <c r="K149" s="105"/>
      <c r="L149" s="105"/>
      <c r="M149" s="105"/>
      <c r="N149" s="72"/>
      <c r="O149" s="72"/>
      <c r="P149" s="72"/>
      <c r="Q149" s="72"/>
      <c r="R149" s="72"/>
      <c r="S149" s="72"/>
      <c r="T149" s="72"/>
      <c r="U149" s="72"/>
      <c r="V149" s="72"/>
      <c r="W149" s="72"/>
    </row>
    <row r="150" spans="1:23" x14ac:dyDescent="0.2">
      <c r="A150" s="3">
        <v>40969</v>
      </c>
      <c r="B150" s="50">
        <v>77409</v>
      </c>
      <c r="C150" s="50">
        <v>107820</v>
      </c>
      <c r="D150" s="50">
        <v>134446</v>
      </c>
      <c r="E150" s="50">
        <v>187205</v>
      </c>
      <c r="F150" s="50">
        <v>137519</v>
      </c>
      <c r="H150" s="72"/>
      <c r="I150" s="105"/>
      <c r="J150" s="105"/>
      <c r="K150" s="105"/>
      <c r="L150" s="105"/>
      <c r="M150" s="105"/>
      <c r="N150" s="72"/>
      <c r="O150" s="72"/>
      <c r="P150" s="72"/>
      <c r="Q150" s="72"/>
      <c r="R150" s="72"/>
      <c r="S150" s="72"/>
      <c r="T150" s="72"/>
      <c r="U150" s="72"/>
      <c r="V150" s="72"/>
      <c r="W150" s="72"/>
    </row>
    <row r="151" spans="1:23" x14ac:dyDescent="0.2">
      <c r="A151" s="3">
        <v>41000</v>
      </c>
      <c r="B151" s="50">
        <v>71761</v>
      </c>
      <c r="C151" s="50">
        <v>117221</v>
      </c>
      <c r="D151" s="50">
        <v>117813</v>
      </c>
      <c r="E151" s="50">
        <v>219217</v>
      </c>
      <c r="F151" s="50">
        <v>171769</v>
      </c>
      <c r="H151" s="72"/>
      <c r="I151" s="105"/>
      <c r="J151" s="105"/>
      <c r="K151" s="105"/>
      <c r="L151" s="105"/>
      <c r="M151" s="105"/>
      <c r="N151" s="72"/>
      <c r="O151" s="72"/>
      <c r="P151" s="72"/>
      <c r="Q151" s="72"/>
      <c r="R151" s="72"/>
      <c r="S151" s="72"/>
      <c r="T151" s="72"/>
      <c r="U151" s="72"/>
      <c r="V151" s="72"/>
      <c r="W151" s="72"/>
    </row>
    <row r="152" spans="1:23" s="6" customFormat="1" x14ac:dyDescent="0.2">
      <c r="A152" s="5">
        <v>41030</v>
      </c>
      <c r="B152" s="50">
        <v>114752</v>
      </c>
      <c r="C152" s="50">
        <v>184072</v>
      </c>
      <c r="D152" s="50">
        <v>163883</v>
      </c>
      <c r="E152" s="50">
        <v>237301</v>
      </c>
      <c r="F152" s="50">
        <v>238745</v>
      </c>
      <c r="H152" s="16"/>
      <c r="I152" s="105"/>
      <c r="J152" s="105"/>
      <c r="K152" s="105"/>
      <c r="L152" s="105"/>
      <c r="M152" s="105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1:23" s="6" customFormat="1" x14ac:dyDescent="0.2">
      <c r="A153" s="5">
        <v>41061</v>
      </c>
      <c r="B153" s="50">
        <v>71726</v>
      </c>
      <c r="C153" s="50">
        <v>123655</v>
      </c>
      <c r="D153" s="50">
        <v>138742</v>
      </c>
      <c r="E153" s="50">
        <v>221015</v>
      </c>
      <c r="F153" s="50">
        <v>172402</v>
      </c>
      <c r="H153" s="16"/>
      <c r="I153" s="105"/>
      <c r="J153" s="105"/>
      <c r="K153" s="105"/>
      <c r="L153" s="105"/>
      <c r="M153" s="105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1:23" s="6" customFormat="1" x14ac:dyDescent="0.2">
      <c r="A154" s="5">
        <v>41091</v>
      </c>
      <c r="B154" s="50">
        <v>90138</v>
      </c>
      <c r="C154" s="50">
        <v>115788</v>
      </c>
      <c r="D154" s="50">
        <v>140950</v>
      </c>
      <c r="E154" s="50">
        <v>266859</v>
      </c>
      <c r="F154" s="50">
        <v>219601</v>
      </c>
      <c r="H154" s="16"/>
      <c r="I154" s="105"/>
      <c r="J154" s="105"/>
      <c r="K154" s="105"/>
      <c r="L154" s="105"/>
      <c r="M154" s="105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1:23" s="6" customFormat="1" x14ac:dyDescent="0.2">
      <c r="A155" s="5">
        <v>41122</v>
      </c>
      <c r="B155" s="50">
        <v>83329</v>
      </c>
      <c r="C155" s="50">
        <v>103716</v>
      </c>
      <c r="D155" s="50">
        <v>150036</v>
      </c>
      <c r="E155" s="50">
        <v>251008</v>
      </c>
      <c r="F155" s="50">
        <v>229923</v>
      </c>
      <c r="H155" s="16"/>
      <c r="I155" s="105"/>
      <c r="J155" s="105"/>
      <c r="K155" s="105"/>
      <c r="L155" s="105"/>
      <c r="M155" s="105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pans="1:23" s="6" customFormat="1" x14ac:dyDescent="0.2">
      <c r="A156" s="5">
        <v>41153</v>
      </c>
      <c r="B156" s="50">
        <v>77168</v>
      </c>
      <c r="C156" s="50">
        <v>96437</v>
      </c>
      <c r="D156" s="50">
        <v>120953</v>
      </c>
      <c r="E156" s="50">
        <v>215095</v>
      </c>
      <c r="F156" s="50">
        <v>165392</v>
      </c>
      <c r="H156" s="16"/>
      <c r="I156" s="105"/>
      <c r="J156" s="105"/>
      <c r="K156" s="105"/>
      <c r="L156" s="105"/>
      <c r="M156" s="105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1:23" s="6" customFormat="1" x14ac:dyDescent="0.2">
      <c r="A157" s="5">
        <v>41183</v>
      </c>
      <c r="B157" s="50">
        <v>76996</v>
      </c>
      <c r="C157" s="50">
        <v>110783</v>
      </c>
      <c r="D157" s="50">
        <v>155042</v>
      </c>
      <c r="E157" s="50">
        <v>224940</v>
      </c>
      <c r="F157" s="50">
        <v>177257</v>
      </c>
      <c r="H157" s="16"/>
      <c r="I157" s="105"/>
      <c r="J157" s="105"/>
      <c r="K157" s="105"/>
      <c r="L157" s="105"/>
      <c r="M157" s="105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1:23" s="6" customFormat="1" x14ac:dyDescent="0.2">
      <c r="A158" s="5">
        <v>41214</v>
      </c>
      <c r="B158" s="50">
        <v>81904</v>
      </c>
      <c r="C158" s="50">
        <v>76155</v>
      </c>
      <c r="D158" s="50">
        <v>129547</v>
      </c>
      <c r="E158" s="50">
        <v>211430</v>
      </c>
      <c r="F158" s="50">
        <v>132825</v>
      </c>
      <c r="H158" s="16"/>
      <c r="I158" s="105"/>
      <c r="J158" s="105"/>
      <c r="K158" s="105"/>
      <c r="L158" s="105"/>
      <c r="M158" s="105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pans="1:23" s="6" customFormat="1" x14ac:dyDescent="0.2">
      <c r="A159" s="5">
        <v>41244</v>
      </c>
      <c r="B159" s="50">
        <v>80789</v>
      </c>
      <c r="C159" s="50">
        <v>80942</v>
      </c>
      <c r="D159" s="50">
        <v>136009</v>
      </c>
      <c r="E159" s="50">
        <v>157098</v>
      </c>
      <c r="F159" s="50">
        <v>137562</v>
      </c>
      <c r="H159" s="16"/>
      <c r="I159" s="105"/>
      <c r="J159" s="105"/>
      <c r="K159" s="105"/>
      <c r="L159" s="105"/>
      <c r="M159" s="105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1:23" s="6" customFormat="1" x14ac:dyDescent="0.2">
      <c r="A160" s="5">
        <v>41275</v>
      </c>
      <c r="B160" s="50">
        <v>84162</v>
      </c>
      <c r="C160" s="50">
        <v>103854</v>
      </c>
      <c r="D160" s="50">
        <v>135939</v>
      </c>
      <c r="E160" s="50">
        <v>187360</v>
      </c>
      <c r="F160" s="50">
        <v>143932</v>
      </c>
      <c r="H160" s="16"/>
      <c r="I160" s="105"/>
      <c r="J160" s="105"/>
      <c r="K160" s="105"/>
      <c r="L160" s="105"/>
      <c r="M160" s="105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1:23" s="6" customFormat="1" x14ac:dyDescent="0.2">
      <c r="A161" s="5">
        <v>41306</v>
      </c>
      <c r="B161" s="50">
        <v>75936</v>
      </c>
      <c r="C161" s="50">
        <v>86717</v>
      </c>
      <c r="D161" s="50">
        <v>110120</v>
      </c>
      <c r="E161" s="50">
        <v>170526</v>
      </c>
      <c r="F161" s="50">
        <v>152273</v>
      </c>
      <c r="H161" s="16"/>
      <c r="I161" s="105"/>
      <c r="J161" s="105"/>
      <c r="K161" s="105"/>
      <c r="L161" s="105"/>
      <c r="M161" s="105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1:23" s="6" customFormat="1" x14ac:dyDescent="0.2">
      <c r="A162" s="5">
        <v>41334</v>
      </c>
      <c r="B162" s="50">
        <v>82646</v>
      </c>
      <c r="C162" s="50">
        <v>105761</v>
      </c>
      <c r="D162" s="50">
        <v>135792</v>
      </c>
      <c r="E162" s="50">
        <v>179862</v>
      </c>
      <c r="F162" s="50">
        <v>162267</v>
      </c>
      <c r="H162" s="16"/>
      <c r="I162" s="105"/>
      <c r="J162" s="105"/>
      <c r="K162" s="105"/>
      <c r="L162" s="105"/>
      <c r="M162" s="105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spans="1:23" s="6" customFormat="1" x14ac:dyDescent="0.2">
      <c r="A163" s="5">
        <v>41365</v>
      </c>
      <c r="B163" s="50">
        <v>85912</v>
      </c>
      <c r="C163" s="50">
        <v>144256</v>
      </c>
      <c r="D163" s="50">
        <v>129725</v>
      </c>
      <c r="E163" s="50">
        <v>228925</v>
      </c>
      <c r="F163" s="50">
        <v>209316</v>
      </c>
      <c r="H163" s="16"/>
      <c r="I163" s="105"/>
      <c r="J163" s="105"/>
      <c r="K163" s="105"/>
      <c r="L163" s="105"/>
      <c r="M163" s="105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pans="1:23" s="6" customFormat="1" x14ac:dyDescent="0.2">
      <c r="A164" s="5">
        <v>41395</v>
      </c>
      <c r="B164" s="50">
        <v>90221</v>
      </c>
      <c r="C164" s="50">
        <v>131395</v>
      </c>
      <c r="D164" s="50">
        <v>149134</v>
      </c>
      <c r="E164" s="50">
        <v>255931</v>
      </c>
      <c r="F164" s="50">
        <v>221171</v>
      </c>
      <c r="H164" s="16"/>
      <c r="I164" s="105"/>
      <c r="J164" s="105"/>
      <c r="K164" s="105"/>
      <c r="L164" s="105"/>
      <c r="M164" s="105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pans="1:23" s="6" customFormat="1" x14ac:dyDescent="0.2">
      <c r="A165" s="5">
        <v>41426</v>
      </c>
      <c r="B165" s="50">
        <v>88759</v>
      </c>
      <c r="C165" s="50">
        <v>79672</v>
      </c>
      <c r="D165" s="50">
        <v>130146</v>
      </c>
      <c r="E165" s="50">
        <v>269172</v>
      </c>
      <c r="F165" s="50">
        <v>193522</v>
      </c>
      <c r="H165" s="16"/>
      <c r="I165" s="105"/>
      <c r="J165" s="105"/>
      <c r="K165" s="105"/>
      <c r="L165" s="105"/>
      <c r="M165" s="105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1:23" s="6" customFormat="1" x14ac:dyDescent="0.2">
      <c r="A166" s="5">
        <v>41456</v>
      </c>
      <c r="B166" s="50">
        <v>91768</v>
      </c>
      <c r="C166" s="50">
        <v>84732</v>
      </c>
      <c r="D166" s="50">
        <v>153330</v>
      </c>
      <c r="E166" s="50">
        <v>259693</v>
      </c>
      <c r="F166" s="50">
        <v>194023</v>
      </c>
      <c r="H166" s="16"/>
      <c r="I166" s="105"/>
      <c r="J166" s="105"/>
      <c r="K166" s="105"/>
      <c r="L166" s="105"/>
      <c r="M166" s="105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1:23" s="6" customFormat="1" x14ac:dyDescent="0.2">
      <c r="A167" s="5">
        <v>41487</v>
      </c>
      <c r="B167" s="50">
        <v>93788</v>
      </c>
      <c r="C167" s="50">
        <v>87922</v>
      </c>
      <c r="D167" s="50">
        <v>139027</v>
      </c>
      <c r="E167" s="50">
        <v>264776</v>
      </c>
      <c r="F167" s="50">
        <v>176794</v>
      </c>
      <c r="H167" s="16"/>
      <c r="I167" s="105"/>
      <c r="J167" s="105"/>
      <c r="K167" s="105"/>
      <c r="L167" s="105"/>
      <c r="M167" s="105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1:23" s="6" customFormat="1" x14ac:dyDescent="0.2">
      <c r="A168" s="5">
        <v>41518</v>
      </c>
      <c r="B168" s="50">
        <v>75687</v>
      </c>
      <c r="C168" s="50">
        <v>84159</v>
      </c>
      <c r="D168" s="50">
        <v>144211</v>
      </c>
      <c r="E168" s="50">
        <v>219727</v>
      </c>
      <c r="F168" s="50">
        <v>156571</v>
      </c>
      <c r="H168" s="16"/>
      <c r="I168" s="105"/>
      <c r="J168" s="105"/>
      <c r="K168" s="105"/>
      <c r="L168" s="105"/>
      <c r="M168" s="105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1:23" s="6" customFormat="1" x14ac:dyDescent="0.2">
      <c r="A169" s="5">
        <v>41548</v>
      </c>
      <c r="B169" s="50">
        <v>100692</v>
      </c>
      <c r="C169" s="50">
        <v>92871</v>
      </c>
      <c r="D169" s="50">
        <v>158357</v>
      </c>
      <c r="E169" s="50">
        <v>243120</v>
      </c>
      <c r="F169" s="50">
        <v>186970</v>
      </c>
      <c r="H169" s="16"/>
      <c r="I169" s="105"/>
      <c r="J169" s="105"/>
      <c r="K169" s="105"/>
      <c r="L169" s="105"/>
      <c r="M169" s="105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1:23" s="6" customFormat="1" x14ac:dyDescent="0.2">
      <c r="A170" s="5">
        <v>41579</v>
      </c>
      <c r="B170" s="50">
        <v>95010</v>
      </c>
      <c r="C170" s="50">
        <v>82802</v>
      </c>
      <c r="D170" s="50">
        <v>137281</v>
      </c>
      <c r="E170" s="50">
        <v>173332</v>
      </c>
      <c r="F170" s="50">
        <v>126395</v>
      </c>
      <c r="H170" s="16"/>
      <c r="I170" s="105"/>
      <c r="J170" s="105"/>
      <c r="K170" s="105"/>
      <c r="L170" s="105"/>
      <c r="M170" s="105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1:23" s="6" customFormat="1" x14ac:dyDescent="0.2">
      <c r="A171" s="5">
        <v>41609</v>
      </c>
      <c r="B171" s="50">
        <v>98522</v>
      </c>
      <c r="C171" s="50">
        <v>72600</v>
      </c>
      <c r="D171" s="50">
        <v>168729</v>
      </c>
      <c r="E171" s="50">
        <v>194695</v>
      </c>
      <c r="F171" s="50">
        <v>149856</v>
      </c>
      <c r="H171" s="16"/>
      <c r="I171" s="105"/>
      <c r="J171" s="105"/>
      <c r="K171" s="105"/>
      <c r="L171" s="105"/>
      <c r="M171" s="105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1:23" s="6" customFormat="1" x14ac:dyDescent="0.2">
      <c r="A172" s="5">
        <v>41640</v>
      </c>
      <c r="B172" s="50">
        <v>92084</v>
      </c>
      <c r="C172" s="50">
        <v>89532</v>
      </c>
      <c r="D172" s="50">
        <v>155844</v>
      </c>
      <c r="E172" s="50">
        <v>153863</v>
      </c>
      <c r="F172" s="50">
        <v>107918</v>
      </c>
      <c r="H172" s="16"/>
      <c r="I172" s="105"/>
      <c r="J172" s="105"/>
      <c r="K172" s="105"/>
      <c r="L172" s="105"/>
      <c r="M172" s="105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pans="1:23" s="6" customFormat="1" x14ac:dyDescent="0.2">
      <c r="A173" s="5">
        <v>41671</v>
      </c>
      <c r="B173" s="50">
        <v>94838</v>
      </c>
      <c r="C173" s="50">
        <v>85211</v>
      </c>
      <c r="D173" s="50">
        <v>137783</v>
      </c>
      <c r="E173" s="50">
        <v>159263</v>
      </c>
      <c r="F173" s="50">
        <v>107385</v>
      </c>
      <c r="H173" s="16"/>
      <c r="I173" s="105"/>
      <c r="J173" s="105"/>
      <c r="K173" s="105"/>
      <c r="L173" s="105"/>
      <c r="M173" s="105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1:23" s="6" customFormat="1" x14ac:dyDescent="0.2">
      <c r="A174" s="5">
        <v>41699</v>
      </c>
      <c r="B174" s="50">
        <v>111774</v>
      </c>
      <c r="C174" s="50">
        <v>89203</v>
      </c>
      <c r="D174" s="50">
        <v>152972</v>
      </c>
      <c r="E174" s="50">
        <v>157368</v>
      </c>
      <c r="F174" s="50">
        <v>128667</v>
      </c>
      <c r="H174" s="16"/>
      <c r="I174" s="105"/>
      <c r="J174" s="105"/>
      <c r="K174" s="105"/>
      <c r="L174" s="105"/>
      <c r="M174" s="105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pans="1:23" s="6" customFormat="1" x14ac:dyDescent="0.2">
      <c r="A175" s="5">
        <v>41730</v>
      </c>
      <c r="B175" s="50">
        <v>96630</v>
      </c>
      <c r="C175" s="50">
        <v>92828</v>
      </c>
      <c r="D175" s="50">
        <v>151459</v>
      </c>
      <c r="E175" s="50">
        <v>166587</v>
      </c>
      <c r="F175" s="50">
        <v>124570</v>
      </c>
      <c r="H175" s="16"/>
      <c r="I175" s="105"/>
      <c r="J175" s="105"/>
      <c r="K175" s="105"/>
      <c r="L175" s="105"/>
      <c r="M175" s="105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pans="1:23" s="6" customFormat="1" x14ac:dyDescent="0.2">
      <c r="A176" s="5">
        <v>41760</v>
      </c>
      <c r="B176" s="50">
        <v>142508</v>
      </c>
      <c r="C176" s="50">
        <v>150107</v>
      </c>
      <c r="D176" s="50">
        <v>157464</v>
      </c>
      <c r="E176" s="50">
        <v>192492</v>
      </c>
      <c r="F176" s="50">
        <v>183909</v>
      </c>
      <c r="H176" s="16"/>
      <c r="I176" s="105"/>
      <c r="J176" s="105"/>
      <c r="K176" s="105"/>
      <c r="L176" s="105"/>
      <c r="M176" s="105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1:23" s="6" customFormat="1" x14ac:dyDescent="0.2">
      <c r="A177" s="5">
        <v>41791</v>
      </c>
      <c r="B177" s="50">
        <v>129841</v>
      </c>
      <c r="C177" s="50">
        <v>113623</v>
      </c>
      <c r="D177" s="50">
        <v>149949</v>
      </c>
      <c r="E177" s="50">
        <v>162490</v>
      </c>
      <c r="F177" s="50">
        <v>177492</v>
      </c>
      <c r="H177" s="16"/>
      <c r="I177" s="105"/>
      <c r="J177" s="105"/>
      <c r="K177" s="105"/>
      <c r="L177" s="105"/>
      <c r="M177" s="105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pans="1:23" s="6" customFormat="1" x14ac:dyDescent="0.2">
      <c r="A178" s="5">
        <v>41821</v>
      </c>
      <c r="B178" s="50">
        <v>149389</v>
      </c>
      <c r="C178" s="50">
        <v>89734</v>
      </c>
      <c r="D178" s="50">
        <v>159018</v>
      </c>
      <c r="E178" s="50">
        <v>199601</v>
      </c>
      <c r="F178" s="50">
        <v>168569</v>
      </c>
      <c r="H178" s="16"/>
      <c r="I178" s="105"/>
      <c r="J178" s="105"/>
      <c r="K178" s="105"/>
      <c r="L178" s="105"/>
      <c r="M178" s="105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spans="1:23" s="6" customFormat="1" x14ac:dyDescent="0.2">
      <c r="A179" s="5">
        <v>41852</v>
      </c>
      <c r="B179" s="50">
        <v>187428</v>
      </c>
      <c r="C179" s="50">
        <v>101978</v>
      </c>
      <c r="D179" s="50">
        <v>141219</v>
      </c>
      <c r="E179" s="50">
        <v>200595</v>
      </c>
      <c r="F179" s="50">
        <v>154301</v>
      </c>
      <c r="H179" s="16"/>
      <c r="I179" s="105"/>
      <c r="J179" s="105"/>
      <c r="K179" s="105"/>
      <c r="L179" s="105"/>
      <c r="M179" s="105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pans="1:23" s="6" customFormat="1" x14ac:dyDescent="0.2">
      <c r="A180" s="5">
        <v>41883</v>
      </c>
      <c r="B180" s="50">
        <v>109661</v>
      </c>
      <c r="C180" s="50">
        <v>89342</v>
      </c>
      <c r="D180" s="50">
        <v>136104</v>
      </c>
      <c r="E180" s="50">
        <v>174430</v>
      </c>
      <c r="F180" s="50">
        <v>139736</v>
      </c>
      <c r="H180" s="16"/>
      <c r="I180" s="105"/>
      <c r="J180" s="105"/>
      <c r="K180" s="105"/>
      <c r="L180" s="105"/>
      <c r="M180" s="105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pans="1:23" s="6" customFormat="1" x14ac:dyDescent="0.2">
      <c r="A181" s="5">
        <v>41913</v>
      </c>
      <c r="B181" s="50">
        <v>99898</v>
      </c>
      <c r="C181" s="50">
        <v>84115</v>
      </c>
      <c r="D181" s="50">
        <v>166835</v>
      </c>
      <c r="E181" s="50">
        <v>174948</v>
      </c>
      <c r="F181" s="50">
        <v>121384</v>
      </c>
      <c r="H181" s="16"/>
      <c r="I181" s="105"/>
      <c r="J181" s="105"/>
      <c r="K181" s="105"/>
      <c r="L181" s="105"/>
      <c r="M181" s="105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pans="1:23" s="6" customFormat="1" x14ac:dyDescent="0.2">
      <c r="A182" s="5">
        <v>41944</v>
      </c>
      <c r="B182" s="50">
        <v>120913</v>
      </c>
      <c r="C182" s="50">
        <v>95388</v>
      </c>
      <c r="D182" s="50">
        <v>136324</v>
      </c>
      <c r="E182" s="50">
        <v>136418</v>
      </c>
      <c r="F182" s="50">
        <v>109112</v>
      </c>
      <c r="H182" s="16"/>
      <c r="I182" s="105"/>
      <c r="J182" s="105"/>
      <c r="K182" s="105"/>
      <c r="L182" s="105"/>
      <c r="M182" s="105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pans="1:23" s="6" customFormat="1" x14ac:dyDescent="0.2">
      <c r="A183" s="5">
        <v>41974</v>
      </c>
      <c r="B183" s="50">
        <v>95861</v>
      </c>
      <c r="C183" s="50">
        <v>100140</v>
      </c>
      <c r="D183" s="50">
        <v>139744</v>
      </c>
      <c r="E183" s="50">
        <v>167364</v>
      </c>
      <c r="F183" s="50">
        <v>136348</v>
      </c>
      <c r="H183" s="16"/>
      <c r="I183" s="105"/>
      <c r="J183" s="105"/>
      <c r="K183" s="105"/>
      <c r="L183" s="105"/>
      <c r="M183" s="105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1:23" s="6" customFormat="1" x14ac:dyDescent="0.2">
      <c r="A184" s="5">
        <v>42005</v>
      </c>
      <c r="B184" s="50">
        <v>126673</v>
      </c>
      <c r="C184" s="50">
        <v>85619</v>
      </c>
      <c r="D184" s="50">
        <v>137606</v>
      </c>
      <c r="E184" s="50">
        <v>150146</v>
      </c>
      <c r="F184" s="50">
        <v>123510</v>
      </c>
      <c r="H184" s="16"/>
      <c r="I184" s="105"/>
      <c r="J184" s="105"/>
      <c r="K184" s="105"/>
      <c r="L184" s="105"/>
      <c r="M184" s="105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pans="1:23" s="6" customFormat="1" x14ac:dyDescent="0.2">
      <c r="A185" s="5">
        <v>42036</v>
      </c>
      <c r="B185" s="50">
        <v>110899</v>
      </c>
      <c r="C185" s="50">
        <v>84683</v>
      </c>
      <c r="D185" s="50">
        <v>117696</v>
      </c>
      <c r="E185" s="50">
        <v>144002</v>
      </c>
      <c r="F185" s="50">
        <v>128471</v>
      </c>
      <c r="H185" s="16"/>
      <c r="I185" s="105"/>
      <c r="J185" s="105"/>
      <c r="K185" s="105"/>
      <c r="L185" s="105"/>
      <c r="M185" s="105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pans="1:23" s="6" customFormat="1" x14ac:dyDescent="0.2">
      <c r="A186" s="5">
        <v>42064</v>
      </c>
      <c r="B186" s="50">
        <v>108054</v>
      </c>
      <c r="C186" s="50">
        <v>94849</v>
      </c>
      <c r="D186" s="50">
        <v>143003</v>
      </c>
      <c r="E186" s="50">
        <v>190287</v>
      </c>
      <c r="F186" s="50">
        <v>157358</v>
      </c>
      <c r="H186" s="16"/>
      <c r="I186" s="105"/>
      <c r="J186" s="105"/>
      <c r="K186" s="105"/>
      <c r="L186" s="105"/>
      <c r="M186" s="105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pans="1:23" s="6" customFormat="1" x14ac:dyDescent="0.2">
      <c r="A187" s="5">
        <v>42095</v>
      </c>
      <c r="B187" s="50">
        <v>130033</v>
      </c>
      <c r="C187" s="50">
        <v>117237</v>
      </c>
      <c r="D187" s="50">
        <v>156416</v>
      </c>
      <c r="E187" s="50">
        <v>173376</v>
      </c>
      <c r="F187" s="50">
        <v>168695</v>
      </c>
      <c r="H187" s="16"/>
      <c r="I187" s="105"/>
      <c r="J187" s="105"/>
      <c r="K187" s="105"/>
      <c r="L187" s="105"/>
      <c r="M187" s="105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pans="1:23" s="6" customFormat="1" ht="12.75" customHeight="1" x14ac:dyDescent="0.2">
      <c r="A188" s="5">
        <v>42125</v>
      </c>
      <c r="B188" s="50">
        <v>105113</v>
      </c>
      <c r="C188" s="50">
        <v>131899</v>
      </c>
      <c r="D188" s="50">
        <v>170533</v>
      </c>
      <c r="E188" s="50">
        <v>150946</v>
      </c>
      <c r="F188" s="50">
        <v>207958</v>
      </c>
      <c r="H188" s="16"/>
      <c r="I188" s="105"/>
      <c r="J188" s="105"/>
      <c r="K188" s="105"/>
      <c r="L188" s="105"/>
      <c r="M188" s="105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spans="1:23" s="6" customFormat="1" x14ac:dyDescent="0.2">
      <c r="A189" s="5">
        <v>42156</v>
      </c>
      <c r="B189" s="50">
        <v>109994</v>
      </c>
      <c r="C189" s="50">
        <v>89651</v>
      </c>
      <c r="D189" s="50">
        <v>222925</v>
      </c>
      <c r="E189" s="50">
        <v>174873</v>
      </c>
      <c r="F189" s="50">
        <v>156125</v>
      </c>
      <c r="H189" s="16"/>
      <c r="I189" s="105"/>
      <c r="J189" s="105"/>
      <c r="K189" s="105"/>
      <c r="L189" s="105"/>
      <c r="M189" s="105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1:23" s="6" customFormat="1" ht="12.75" customHeight="1" x14ac:dyDescent="0.2">
      <c r="A190" s="5">
        <v>42186</v>
      </c>
      <c r="B190" s="50">
        <v>114062</v>
      </c>
      <c r="C190" s="50">
        <v>86422</v>
      </c>
      <c r="D190" s="50">
        <v>191240</v>
      </c>
      <c r="E190" s="50">
        <v>185597</v>
      </c>
      <c r="F190" s="50">
        <v>171935</v>
      </c>
      <c r="H190" s="16"/>
      <c r="I190" s="105"/>
      <c r="J190" s="105"/>
      <c r="K190" s="105"/>
      <c r="L190" s="105"/>
      <c r="M190" s="105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1:23" s="6" customFormat="1" x14ac:dyDescent="0.2">
      <c r="A191" s="5">
        <v>42217</v>
      </c>
      <c r="B191" s="50">
        <v>112144</v>
      </c>
      <c r="C191" s="50">
        <v>81528</v>
      </c>
      <c r="D191" s="50">
        <v>190269</v>
      </c>
      <c r="E191" s="50">
        <v>176561</v>
      </c>
      <c r="F191" s="50">
        <v>151637</v>
      </c>
      <c r="H191" s="16"/>
      <c r="I191" s="105"/>
      <c r="J191" s="105"/>
      <c r="K191" s="105"/>
      <c r="L191" s="105"/>
      <c r="M191" s="105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 spans="1:23" s="6" customFormat="1" x14ac:dyDescent="0.2">
      <c r="A192" s="5">
        <v>42248</v>
      </c>
      <c r="B192" s="50">
        <v>104465</v>
      </c>
      <c r="C192" s="50">
        <v>82422</v>
      </c>
      <c r="D192" s="50">
        <v>176870</v>
      </c>
      <c r="E192" s="50">
        <v>148326</v>
      </c>
      <c r="F192" s="50">
        <v>131151</v>
      </c>
      <c r="H192" s="16"/>
      <c r="I192" s="105"/>
      <c r="J192" s="105"/>
      <c r="K192" s="105"/>
      <c r="L192" s="105"/>
      <c r="M192" s="105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spans="1:23" s="6" customFormat="1" ht="13.5" customHeight="1" x14ac:dyDescent="0.2">
      <c r="A193" s="5">
        <v>42278</v>
      </c>
      <c r="B193" s="50">
        <v>214654</v>
      </c>
      <c r="C193" s="50">
        <v>75310</v>
      </c>
      <c r="D193" s="50">
        <v>181158</v>
      </c>
      <c r="E193" s="50">
        <v>175280</v>
      </c>
      <c r="F193" s="50">
        <v>145757</v>
      </c>
      <c r="H193" s="16"/>
      <c r="I193" s="105"/>
      <c r="J193" s="105"/>
      <c r="K193" s="105"/>
      <c r="L193" s="105"/>
      <c r="M193" s="105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spans="1:23" s="6" customFormat="1" x14ac:dyDescent="0.2">
      <c r="A194" s="5">
        <v>42309</v>
      </c>
      <c r="B194" s="50">
        <v>197465</v>
      </c>
      <c r="C194" s="50">
        <v>81829</v>
      </c>
      <c r="D194" s="50">
        <v>185915</v>
      </c>
      <c r="E194" s="50">
        <v>138378</v>
      </c>
      <c r="F194" s="50">
        <v>125448</v>
      </c>
      <c r="H194" s="16"/>
      <c r="I194" s="105"/>
      <c r="J194" s="105"/>
      <c r="K194" s="105"/>
      <c r="L194" s="105"/>
      <c r="M194" s="105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spans="1:23" s="6" customFormat="1" x14ac:dyDescent="0.2">
      <c r="A195" s="5">
        <v>42339</v>
      </c>
      <c r="B195" s="50">
        <v>110093</v>
      </c>
      <c r="C195" s="50">
        <v>77241</v>
      </c>
      <c r="D195" s="50">
        <v>190627</v>
      </c>
      <c r="E195" s="50">
        <v>163611</v>
      </c>
      <c r="F195" s="50">
        <v>135516</v>
      </c>
      <c r="H195" s="16"/>
      <c r="I195" s="105"/>
      <c r="J195" s="105"/>
      <c r="K195" s="105"/>
      <c r="L195" s="105"/>
      <c r="M195" s="105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spans="1:23" s="6" customFormat="1" x14ac:dyDescent="0.2">
      <c r="A196" s="5">
        <v>42370</v>
      </c>
      <c r="B196" s="50">
        <v>106840</v>
      </c>
      <c r="C196" s="50">
        <v>93017</v>
      </c>
      <c r="D196" s="50">
        <v>181634</v>
      </c>
      <c r="E196" s="50">
        <v>162434</v>
      </c>
      <c r="F196" s="50">
        <v>133337</v>
      </c>
      <c r="H196" s="16"/>
      <c r="I196" s="105"/>
      <c r="J196" s="105"/>
      <c r="K196" s="105"/>
      <c r="L196" s="105"/>
      <c r="M196" s="105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spans="1:23" s="6" customFormat="1" x14ac:dyDescent="0.2">
      <c r="A197" s="5">
        <v>42401</v>
      </c>
      <c r="B197" s="50">
        <v>105337</v>
      </c>
      <c r="C197" s="50">
        <v>82132</v>
      </c>
      <c r="D197" s="50">
        <v>189611</v>
      </c>
      <c r="E197" s="50">
        <v>174031</v>
      </c>
      <c r="F197" s="50">
        <v>132754</v>
      </c>
      <c r="H197" s="16"/>
      <c r="I197" s="105"/>
      <c r="J197" s="105"/>
      <c r="K197" s="105"/>
      <c r="L197" s="105"/>
      <c r="M197" s="105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spans="1:23" s="6" customFormat="1" x14ac:dyDescent="0.2">
      <c r="A198" s="5">
        <v>42430</v>
      </c>
      <c r="B198" s="50">
        <v>109637</v>
      </c>
      <c r="C198" s="50">
        <v>98369</v>
      </c>
      <c r="D198" s="50">
        <v>201717</v>
      </c>
      <c r="E198" s="50">
        <v>196897</v>
      </c>
      <c r="F198" s="50">
        <v>145689</v>
      </c>
      <c r="H198" s="16"/>
      <c r="I198" s="105"/>
      <c r="J198" s="105"/>
      <c r="K198" s="105"/>
      <c r="L198" s="105"/>
      <c r="M198" s="105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spans="1:23" s="6" customFormat="1" x14ac:dyDescent="0.2">
      <c r="A199" s="5">
        <v>42461</v>
      </c>
      <c r="B199" s="50">
        <v>107609</v>
      </c>
      <c r="C199" s="50">
        <v>90009</v>
      </c>
      <c r="D199" s="50">
        <v>159257</v>
      </c>
      <c r="E199" s="50">
        <v>176165</v>
      </c>
      <c r="F199" s="50">
        <v>140213</v>
      </c>
      <c r="H199" s="16"/>
      <c r="I199" s="105"/>
      <c r="J199" s="105"/>
      <c r="K199" s="105"/>
      <c r="L199" s="105"/>
      <c r="M199" s="105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spans="1:23" x14ac:dyDescent="0.2">
      <c r="A200" s="5">
        <v>42491</v>
      </c>
      <c r="B200" s="50">
        <v>121621</v>
      </c>
      <c r="C200" s="50">
        <v>127621</v>
      </c>
      <c r="D200" s="50">
        <v>214886</v>
      </c>
      <c r="E200" s="50">
        <v>200224</v>
      </c>
      <c r="F200" s="50">
        <v>192804</v>
      </c>
      <c r="H200" s="72"/>
      <c r="I200" s="105"/>
      <c r="J200" s="105"/>
      <c r="K200" s="105"/>
      <c r="L200" s="105"/>
      <c r="M200" s="105"/>
      <c r="N200" s="72"/>
      <c r="O200" s="72"/>
      <c r="P200" s="72"/>
      <c r="Q200" s="72"/>
      <c r="R200" s="72"/>
      <c r="S200" s="72"/>
      <c r="T200" s="72"/>
      <c r="U200" s="72"/>
      <c r="V200" s="72"/>
      <c r="W200" s="72"/>
    </row>
    <row r="201" spans="1:23" x14ac:dyDescent="0.2">
      <c r="A201" s="5">
        <v>42522</v>
      </c>
      <c r="B201" s="50">
        <v>133861</v>
      </c>
      <c r="C201" s="50">
        <v>105785</v>
      </c>
      <c r="D201" s="50">
        <v>176798</v>
      </c>
      <c r="E201" s="50">
        <v>230412</v>
      </c>
      <c r="F201" s="50">
        <v>181834</v>
      </c>
      <c r="H201" s="72"/>
      <c r="I201" s="105"/>
      <c r="J201" s="105"/>
      <c r="K201" s="105"/>
      <c r="L201" s="105"/>
      <c r="M201" s="105"/>
      <c r="N201" s="72"/>
      <c r="O201" s="72"/>
      <c r="P201" s="72"/>
      <c r="Q201" s="72"/>
      <c r="R201" s="72"/>
      <c r="S201" s="72"/>
      <c r="T201" s="72"/>
      <c r="U201" s="72"/>
      <c r="V201" s="72"/>
      <c r="W201" s="72"/>
    </row>
    <row r="202" spans="1:23" x14ac:dyDescent="0.2">
      <c r="A202" s="5">
        <v>42552</v>
      </c>
      <c r="B202" s="50">
        <v>110513</v>
      </c>
      <c r="C202" s="50">
        <v>90043</v>
      </c>
      <c r="D202" s="50">
        <v>177949</v>
      </c>
      <c r="E202" s="50">
        <v>216099</v>
      </c>
      <c r="F202" s="50">
        <v>168837</v>
      </c>
      <c r="H202" s="72"/>
      <c r="I202" s="105"/>
      <c r="J202" s="105"/>
      <c r="K202" s="105"/>
      <c r="L202" s="105"/>
      <c r="M202" s="105"/>
      <c r="N202" s="72"/>
      <c r="O202" s="72"/>
      <c r="P202" s="72"/>
      <c r="Q202" s="72"/>
      <c r="R202" s="72"/>
      <c r="S202" s="72"/>
      <c r="T202" s="72"/>
      <c r="U202" s="72"/>
      <c r="V202" s="72"/>
      <c r="W202" s="72"/>
    </row>
    <row r="203" spans="1:23" x14ac:dyDescent="0.2">
      <c r="A203" s="5">
        <v>42583</v>
      </c>
      <c r="B203" s="50">
        <v>122455</v>
      </c>
      <c r="C203" s="50">
        <v>92069</v>
      </c>
      <c r="D203" s="50">
        <v>181249</v>
      </c>
      <c r="E203" s="50">
        <v>239454</v>
      </c>
      <c r="F203" s="50">
        <v>157276</v>
      </c>
      <c r="H203" s="72"/>
      <c r="I203" s="105"/>
      <c r="J203" s="105"/>
      <c r="K203" s="105"/>
      <c r="L203" s="105"/>
      <c r="M203" s="105"/>
      <c r="N203" s="72"/>
      <c r="O203" s="72"/>
      <c r="P203" s="72"/>
      <c r="Q203" s="72"/>
      <c r="R203" s="72"/>
      <c r="S203" s="72"/>
      <c r="T203" s="72"/>
      <c r="U203" s="72"/>
      <c r="V203" s="72"/>
      <c r="W203" s="72"/>
    </row>
    <row r="204" spans="1:23" x14ac:dyDescent="0.2">
      <c r="A204" s="5">
        <v>42614</v>
      </c>
      <c r="B204" s="50">
        <v>123751</v>
      </c>
      <c r="C204" s="50">
        <v>85325</v>
      </c>
      <c r="D204" s="50">
        <v>168052</v>
      </c>
      <c r="E204" s="50">
        <v>217850</v>
      </c>
      <c r="F204" s="50">
        <v>149933</v>
      </c>
      <c r="H204" s="72"/>
      <c r="I204" s="105"/>
      <c r="J204" s="105"/>
      <c r="K204" s="105"/>
      <c r="L204" s="105"/>
      <c r="M204" s="105"/>
      <c r="N204" s="72"/>
      <c r="O204" s="72"/>
      <c r="P204" s="72"/>
      <c r="Q204" s="72"/>
      <c r="R204" s="72"/>
      <c r="S204" s="72"/>
      <c r="T204" s="72"/>
      <c r="U204" s="72"/>
      <c r="V204" s="72"/>
      <c r="W204" s="72"/>
    </row>
    <row r="205" spans="1:23" x14ac:dyDescent="0.2">
      <c r="A205" s="5">
        <v>42644</v>
      </c>
      <c r="B205" s="50">
        <v>103107</v>
      </c>
      <c r="C205" s="50">
        <v>73211</v>
      </c>
      <c r="D205" s="50">
        <v>169159</v>
      </c>
      <c r="E205" s="50">
        <v>189111</v>
      </c>
      <c r="F205" s="50">
        <v>131240</v>
      </c>
      <c r="H205" s="72"/>
      <c r="I205" s="105"/>
      <c r="J205" s="105"/>
      <c r="K205" s="105"/>
      <c r="L205" s="105"/>
      <c r="M205" s="105"/>
      <c r="N205" s="72"/>
      <c r="O205" s="72"/>
      <c r="P205" s="72"/>
      <c r="Q205" s="72"/>
      <c r="R205" s="72"/>
      <c r="S205" s="72"/>
      <c r="T205" s="72"/>
      <c r="U205" s="72"/>
      <c r="V205" s="72"/>
      <c r="W205" s="72"/>
    </row>
    <row r="206" spans="1:23" x14ac:dyDescent="0.2">
      <c r="A206" s="5">
        <v>42675</v>
      </c>
      <c r="B206" s="50">
        <v>123953</v>
      </c>
      <c r="C206" s="50">
        <v>91010</v>
      </c>
      <c r="D206" s="50">
        <v>179646</v>
      </c>
      <c r="E206" s="50">
        <v>215915</v>
      </c>
      <c r="F206" s="50">
        <v>171594</v>
      </c>
      <c r="H206" s="72"/>
      <c r="I206" s="105"/>
      <c r="J206" s="105"/>
      <c r="K206" s="105"/>
      <c r="L206" s="105"/>
      <c r="M206" s="105"/>
      <c r="N206" s="72"/>
      <c r="O206" s="72"/>
      <c r="P206" s="72"/>
      <c r="Q206" s="72"/>
      <c r="R206" s="72"/>
      <c r="S206" s="72"/>
      <c r="T206" s="72"/>
      <c r="U206" s="72"/>
      <c r="V206" s="72"/>
      <c r="W206" s="72"/>
    </row>
    <row r="207" spans="1:23" x14ac:dyDescent="0.2">
      <c r="A207" s="5">
        <v>42705</v>
      </c>
      <c r="B207" s="50">
        <v>104188</v>
      </c>
      <c r="C207" s="50">
        <v>82506</v>
      </c>
      <c r="D207" s="50">
        <v>147593</v>
      </c>
      <c r="E207" s="50">
        <v>183319</v>
      </c>
      <c r="F207" s="50">
        <v>125220</v>
      </c>
      <c r="H207" s="72"/>
      <c r="I207" s="105"/>
      <c r="J207" s="105"/>
      <c r="K207" s="105"/>
      <c r="L207" s="105"/>
      <c r="M207" s="105"/>
      <c r="N207" s="72"/>
      <c r="O207" s="72"/>
      <c r="P207" s="72"/>
      <c r="Q207" s="72"/>
      <c r="R207" s="72"/>
      <c r="S207" s="72"/>
      <c r="T207" s="72"/>
      <c r="U207" s="72"/>
      <c r="V207" s="72"/>
      <c r="W207" s="72"/>
    </row>
    <row r="208" spans="1:23" s="6" customFormat="1" x14ac:dyDescent="0.2">
      <c r="A208" s="5">
        <v>42736</v>
      </c>
      <c r="B208" s="50">
        <v>89246</v>
      </c>
      <c r="C208" s="50">
        <v>81183</v>
      </c>
      <c r="D208" s="50">
        <v>125958</v>
      </c>
      <c r="E208" s="50">
        <v>181596</v>
      </c>
      <c r="F208" s="50">
        <v>130163</v>
      </c>
      <c r="H208" s="16"/>
      <c r="I208" s="105"/>
      <c r="J208" s="105"/>
      <c r="K208" s="105"/>
      <c r="L208" s="105"/>
      <c r="M208" s="105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spans="1:23" x14ac:dyDescent="0.2">
      <c r="A209" s="5">
        <v>42767</v>
      </c>
      <c r="B209" s="50">
        <v>104509</v>
      </c>
      <c r="C209" s="50">
        <v>70280</v>
      </c>
      <c r="D209" s="50">
        <v>123785</v>
      </c>
      <c r="E209" s="50">
        <v>181622</v>
      </c>
      <c r="F209" s="50">
        <v>121096</v>
      </c>
      <c r="H209" s="72"/>
      <c r="I209" s="105"/>
      <c r="J209" s="105"/>
      <c r="K209" s="105"/>
      <c r="L209" s="105"/>
      <c r="M209" s="105"/>
      <c r="N209" s="72"/>
      <c r="O209" s="72"/>
      <c r="P209" s="72"/>
      <c r="Q209" s="72"/>
      <c r="R209" s="72"/>
      <c r="S209" s="72"/>
      <c r="T209" s="72"/>
      <c r="U209" s="72"/>
      <c r="V209" s="72"/>
      <c r="W209" s="72"/>
    </row>
    <row r="210" spans="1:23" x14ac:dyDescent="0.2">
      <c r="A210" s="5">
        <v>42795</v>
      </c>
      <c r="B210" s="50">
        <v>111996</v>
      </c>
      <c r="C210" s="50">
        <v>91258</v>
      </c>
      <c r="D210" s="50">
        <v>129912</v>
      </c>
      <c r="E210" s="50">
        <v>186593</v>
      </c>
      <c r="F210" s="50">
        <v>152716</v>
      </c>
      <c r="H210" s="72"/>
      <c r="I210" s="105"/>
      <c r="J210" s="105"/>
      <c r="K210" s="105"/>
      <c r="L210" s="105"/>
      <c r="M210" s="105"/>
      <c r="N210" s="72"/>
      <c r="O210" s="72"/>
      <c r="P210" s="72"/>
      <c r="Q210" s="72"/>
      <c r="R210" s="72"/>
      <c r="S210" s="72"/>
      <c r="T210" s="72"/>
      <c r="U210" s="72"/>
      <c r="V210" s="72"/>
      <c r="W210" s="72"/>
    </row>
    <row r="211" spans="1:23" x14ac:dyDescent="0.2">
      <c r="A211" s="5">
        <v>42826</v>
      </c>
      <c r="B211" s="50">
        <v>119555</v>
      </c>
      <c r="C211" s="50">
        <v>79959</v>
      </c>
      <c r="D211" s="50">
        <v>135981</v>
      </c>
      <c r="E211" s="50">
        <v>191134</v>
      </c>
      <c r="F211" s="50">
        <v>137004</v>
      </c>
      <c r="H211" s="72"/>
      <c r="I211" s="105"/>
      <c r="J211" s="105"/>
      <c r="K211" s="105"/>
      <c r="L211" s="105"/>
      <c r="M211" s="105"/>
      <c r="N211" s="72"/>
      <c r="O211" s="72"/>
      <c r="P211" s="72"/>
      <c r="Q211" s="72"/>
      <c r="R211" s="72"/>
      <c r="S211" s="72"/>
      <c r="T211" s="72"/>
      <c r="U211" s="72"/>
      <c r="V211" s="72"/>
      <c r="W211" s="72"/>
    </row>
    <row r="212" spans="1:23" x14ac:dyDescent="0.2">
      <c r="A212" s="5">
        <v>42856</v>
      </c>
      <c r="B212" s="50">
        <v>133981</v>
      </c>
      <c r="C212" s="50">
        <v>142026</v>
      </c>
      <c r="D212" s="50">
        <v>133237</v>
      </c>
      <c r="E212" s="50">
        <v>244015</v>
      </c>
      <c r="F212" s="50">
        <v>203744</v>
      </c>
      <c r="H212" s="72"/>
      <c r="I212" s="105"/>
      <c r="J212" s="105"/>
      <c r="K212" s="105"/>
      <c r="L212" s="105"/>
      <c r="M212" s="105"/>
      <c r="N212" s="72"/>
      <c r="O212" s="72"/>
      <c r="P212" s="72"/>
      <c r="Q212" s="72"/>
      <c r="R212" s="72"/>
      <c r="S212" s="72"/>
      <c r="T212" s="72"/>
      <c r="U212" s="72"/>
      <c r="V212" s="72"/>
      <c r="W212" s="72"/>
    </row>
    <row r="213" spans="1:23" x14ac:dyDescent="0.2">
      <c r="A213" s="5">
        <v>42887</v>
      </c>
      <c r="B213" s="50">
        <v>106274</v>
      </c>
      <c r="C213" s="50">
        <v>86744</v>
      </c>
      <c r="D213" s="50">
        <v>139114</v>
      </c>
      <c r="E213" s="50">
        <v>224164</v>
      </c>
      <c r="F213" s="50">
        <v>173107</v>
      </c>
      <c r="H213" s="72"/>
      <c r="I213" s="105"/>
      <c r="J213" s="105"/>
      <c r="K213" s="105"/>
      <c r="L213" s="105"/>
      <c r="M213" s="105"/>
      <c r="N213" s="72"/>
      <c r="O213" s="72"/>
      <c r="P213" s="72"/>
      <c r="Q213" s="72"/>
      <c r="R213" s="72"/>
      <c r="S213" s="72"/>
      <c r="T213" s="72"/>
      <c r="U213" s="72"/>
      <c r="V213" s="72"/>
      <c r="W213" s="72"/>
    </row>
    <row r="214" spans="1:23" x14ac:dyDescent="0.2">
      <c r="A214" s="5">
        <v>42917</v>
      </c>
      <c r="B214" s="50">
        <v>135344</v>
      </c>
      <c r="C214" s="50">
        <v>88454</v>
      </c>
      <c r="D214" s="50">
        <v>139206</v>
      </c>
      <c r="E214" s="50">
        <v>249753</v>
      </c>
      <c r="F214" s="50">
        <v>183537</v>
      </c>
      <c r="H214" s="72"/>
      <c r="I214" s="105"/>
      <c r="J214" s="105"/>
      <c r="K214" s="105"/>
      <c r="L214" s="105"/>
      <c r="M214" s="105"/>
      <c r="N214" s="72"/>
      <c r="O214" s="72"/>
      <c r="P214" s="72"/>
      <c r="Q214" s="72"/>
      <c r="R214" s="72"/>
      <c r="S214" s="72"/>
      <c r="T214" s="72"/>
      <c r="U214" s="72"/>
      <c r="V214" s="72"/>
      <c r="W214" s="72"/>
    </row>
    <row r="215" spans="1:23" x14ac:dyDescent="0.2">
      <c r="A215" s="5">
        <v>42948</v>
      </c>
      <c r="B215" s="50">
        <v>140425</v>
      </c>
      <c r="C215" s="50">
        <v>84030</v>
      </c>
      <c r="D215" s="50">
        <v>131839</v>
      </c>
      <c r="E215" s="50">
        <v>250031</v>
      </c>
      <c r="F215" s="50">
        <v>151936</v>
      </c>
      <c r="H215" s="72"/>
      <c r="I215" s="105"/>
      <c r="J215" s="105"/>
      <c r="K215" s="105"/>
      <c r="L215" s="105"/>
      <c r="M215" s="105"/>
      <c r="N215" s="72"/>
      <c r="O215" s="72"/>
      <c r="P215" s="72"/>
      <c r="Q215" s="72"/>
      <c r="R215" s="72"/>
      <c r="S215" s="72"/>
      <c r="T215" s="72"/>
      <c r="U215" s="72"/>
      <c r="V215" s="72"/>
      <c r="W215" s="72"/>
    </row>
    <row r="216" spans="1:23" x14ac:dyDescent="0.2">
      <c r="A216" s="5">
        <v>42979</v>
      </c>
      <c r="B216" s="50">
        <v>127436</v>
      </c>
      <c r="C216" s="50">
        <v>84901</v>
      </c>
      <c r="D216" s="50">
        <v>119056</v>
      </c>
      <c r="E216" s="50">
        <v>205327</v>
      </c>
      <c r="F216" s="50">
        <v>144291</v>
      </c>
      <c r="H216" s="72"/>
      <c r="I216" s="105"/>
      <c r="J216" s="105"/>
      <c r="K216" s="105"/>
      <c r="L216" s="105"/>
      <c r="M216" s="105"/>
      <c r="N216" s="72"/>
      <c r="O216" s="72"/>
      <c r="P216" s="72"/>
      <c r="Q216" s="72"/>
      <c r="R216" s="72"/>
      <c r="S216" s="72"/>
      <c r="T216" s="72"/>
      <c r="U216" s="72"/>
      <c r="V216" s="72"/>
      <c r="W216" s="72"/>
    </row>
    <row r="217" spans="1:23" x14ac:dyDescent="0.2">
      <c r="A217" s="5">
        <v>43009</v>
      </c>
      <c r="B217" s="50">
        <v>128938</v>
      </c>
      <c r="C217" s="50">
        <v>94515</v>
      </c>
      <c r="D217" s="50">
        <v>112177</v>
      </c>
      <c r="E217" s="50">
        <v>215422</v>
      </c>
      <c r="F217" s="50">
        <v>152821</v>
      </c>
      <c r="H217" s="72"/>
      <c r="I217" s="105"/>
      <c r="J217" s="105"/>
      <c r="K217" s="105"/>
      <c r="L217" s="105"/>
      <c r="M217" s="105"/>
      <c r="N217" s="72"/>
      <c r="O217" s="72"/>
      <c r="P217" s="72"/>
      <c r="Q217" s="72"/>
      <c r="R217" s="72"/>
      <c r="S217" s="72"/>
      <c r="T217" s="72"/>
      <c r="U217" s="72"/>
      <c r="V217" s="72"/>
      <c r="W217" s="72"/>
    </row>
    <row r="218" spans="1:23" x14ac:dyDescent="0.2">
      <c r="A218" s="5">
        <v>43040</v>
      </c>
      <c r="B218" s="50">
        <v>132960</v>
      </c>
      <c r="C218" s="50">
        <v>86310</v>
      </c>
      <c r="D218" s="50">
        <v>134927</v>
      </c>
      <c r="E218" s="50">
        <v>189410</v>
      </c>
      <c r="F218" s="50">
        <v>123602</v>
      </c>
      <c r="H218" s="72"/>
      <c r="I218" s="105"/>
      <c r="J218" s="105"/>
      <c r="K218" s="105"/>
      <c r="L218" s="105"/>
      <c r="M218" s="105"/>
      <c r="N218" s="72"/>
      <c r="O218" s="72"/>
      <c r="P218" s="72"/>
      <c r="Q218" s="72"/>
      <c r="R218" s="72"/>
      <c r="S218" s="72"/>
      <c r="T218" s="72"/>
      <c r="U218" s="72"/>
      <c r="V218" s="72"/>
      <c r="W218" s="72"/>
    </row>
    <row r="219" spans="1:23" x14ac:dyDescent="0.2">
      <c r="A219" s="5">
        <v>43070</v>
      </c>
      <c r="B219" s="50">
        <v>114404</v>
      </c>
      <c r="C219" s="50">
        <v>98237</v>
      </c>
      <c r="D219" s="50">
        <v>126369</v>
      </c>
      <c r="E219" s="50">
        <v>142439</v>
      </c>
      <c r="F219" s="50">
        <v>125130</v>
      </c>
      <c r="H219" s="72"/>
      <c r="I219" s="105"/>
      <c r="J219" s="105"/>
      <c r="K219" s="105"/>
      <c r="L219" s="105"/>
      <c r="M219" s="105"/>
      <c r="N219" s="72"/>
      <c r="O219" s="72"/>
      <c r="P219" s="72"/>
      <c r="Q219" s="72"/>
      <c r="R219" s="72"/>
      <c r="S219" s="72"/>
      <c r="T219" s="72"/>
      <c r="U219" s="72"/>
      <c r="V219" s="72"/>
      <c r="W219" s="72"/>
    </row>
    <row r="220" spans="1:23" s="6" customFormat="1" x14ac:dyDescent="0.2">
      <c r="A220" s="5">
        <v>43101</v>
      </c>
      <c r="B220" s="50">
        <v>105731</v>
      </c>
      <c r="C220" s="50">
        <v>90256</v>
      </c>
      <c r="D220" s="50">
        <v>127400</v>
      </c>
      <c r="E220" s="50">
        <v>172445</v>
      </c>
      <c r="F220" s="50">
        <v>122646</v>
      </c>
      <c r="H220" s="16"/>
      <c r="I220" s="105"/>
      <c r="J220" s="105"/>
      <c r="K220" s="105"/>
      <c r="L220" s="105"/>
      <c r="M220" s="105"/>
      <c r="N220" s="16"/>
      <c r="O220" s="16"/>
      <c r="P220" s="16"/>
      <c r="Q220" s="16"/>
      <c r="R220" s="16"/>
      <c r="S220" s="16"/>
      <c r="T220" s="16"/>
      <c r="U220" s="16"/>
      <c r="V220" s="16"/>
      <c r="W220" s="16"/>
    </row>
    <row r="221" spans="1:23" x14ac:dyDescent="0.2">
      <c r="A221" s="5">
        <v>43132</v>
      </c>
      <c r="B221" s="50">
        <v>112744</v>
      </c>
      <c r="C221" s="50">
        <v>79521</v>
      </c>
      <c r="D221" s="50">
        <v>80792</v>
      </c>
      <c r="E221" s="50">
        <v>172064</v>
      </c>
      <c r="F221" s="50">
        <v>106955</v>
      </c>
      <c r="H221" s="72"/>
      <c r="I221" s="105"/>
      <c r="J221" s="105"/>
      <c r="K221" s="105"/>
      <c r="L221" s="105"/>
      <c r="M221" s="105"/>
      <c r="N221" s="72"/>
      <c r="O221" s="72"/>
      <c r="P221" s="72"/>
      <c r="Q221" s="72"/>
      <c r="R221" s="72"/>
      <c r="S221" s="72"/>
      <c r="T221" s="72"/>
      <c r="U221" s="72"/>
      <c r="V221" s="72"/>
      <c r="W221" s="72"/>
    </row>
    <row r="222" spans="1:23" x14ac:dyDescent="0.2">
      <c r="A222" s="5">
        <v>43160</v>
      </c>
      <c r="B222" s="50">
        <v>113242</v>
      </c>
      <c r="C222" s="50">
        <v>87658</v>
      </c>
      <c r="D222" s="50">
        <v>102104</v>
      </c>
      <c r="E222" s="50">
        <v>188608</v>
      </c>
      <c r="F222" s="50">
        <v>147941</v>
      </c>
      <c r="H222" s="72"/>
      <c r="I222" s="105"/>
      <c r="J222" s="105"/>
      <c r="K222" s="105"/>
      <c r="L222" s="105"/>
      <c r="M222" s="105"/>
      <c r="N222" s="72"/>
      <c r="O222" s="72"/>
      <c r="P222" s="72"/>
      <c r="Q222" s="72"/>
      <c r="R222" s="72"/>
      <c r="S222" s="72"/>
      <c r="T222" s="72"/>
      <c r="U222" s="72"/>
      <c r="V222" s="72"/>
      <c r="W222" s="72"/>
    </row>
    <row r="223" spans="1:23" x14ac:dyDescent="0.2">
      <c r="A223" s="5">
        <v>43191</v>
      </c>
      <c r="B223" s="50">
        <v>127979</v>
      </c>
      <c r="C223" s="50">
        <v>89390</v>
      </c>
      <c r="D223" s="50">
        <v>140128</v>
      </c>
      <c r="E223" s="50">
        <v>211339</v>
      </c>
      <c r="F223" s="50">
        <v>147184</v>
      </c>
      <c r="H223" s="72"/>
      <c r="I223" s="105"/>
      <c r="J223" s="105"/>
      <c r="K223" s="105"/>
      <c r="L223" s="105"/>
      <c r="M223" s="105"/>
      <c r="N223" s="72"/>
      <c r="O223" s="72"/>
      <c r="P223" s="72"/>
      <c r="Q223" s="72"/>
      <c r="R223" s="72"/>
      <c r="S223" s="72"/>
      <c r="T223" s="72"/>
      <c r="U223" s="72"/>
      <c r="V223" s="72"/>
      <c r="W223" s="72"/>
    </row>
    <row r="224" spans="1:23" x14ac:dyDescent="0.2">
      <c r="A224" s="5">
        <v>43221</v>
      </c>
      <c r="B224" s="50">
        <v>136737</v>
      </c>
      <c r="C224" s="50">
        <v>124931</v>
      </c>
      <c r="D224" s="50">
        <v>136137</v>
      </c>
      <c r="E224" s="50">
        <v>216409</v>
      </c>
      <c r="F224" s="50">
        <v>203159</v>
      </c>
      <c r="H224" s="72"/>
      <c r="I224" s="105"/>
      <c r="J224" s="105"/>
      <c r="K224" s="105"/>
      <c r="L224" s="105"/>
      <c r="M224" s="105"/>
      <c r="N224" s="72"/>
      <c r="O224" s="72"/>
      <c r="P224" s="72"/>
      <c r="Q224" s="72"/>
      <c r="R224" s="72"/>
      <c r="S224" s="72"/>
      <c r="T224" s="72"/>
      <c r="U224" s="72"/>
      <c r="V224" s="72"/>
      <c r="W224" s="72"/>
    </row>
    <row r="225" spans="1:23" x14ac:dyDescent="0.2">
      <c r="A225" s="5">
        <v>43252</v>
      </c>
      <c r="B225" s="50">
        <v>124288</v>
      </c>
      <c r="C225" s="50">
        <v>80682</v>
      </c>
      <c r="D225" s="50">
        <v>123019</v>
      </c>
      <c r="E225" s="50">
        <v>216750</v>
      </c>
      <c r="F225" s="50">
        <v>143705</v>
      </c>
      <c r="H225" s="72"/>
      <c r="I225" s="105"/>
      <c r="J225" s="105"/>
      <c r="K225" s="105"/>
      <c r="L225" s="105"/>
      <c r="M225" s="105"/>
      <c r="N225" s="72"/>
      <c r="O225" s="72"/>
      <c r="P225" s="72"/>
      <c r="Q225" s="72"/>
      <c r="R225" s="72"/>
      <c r="S225" s="72"/>
      <c r="T225" s="72"/>
      <c r="U225" s="72"/>
      <c r="V225" s="72"/>
      <c r="W225" s="72"/>
    </row>
    <row r="226" spans="1:23" x14ac:dyDescent="0.2">
      <c r="A226" s="5">
        <v>43282</v>
      </c>
      <c r="B226" s="50">
        <v>137807</v>
      </c>
      <c r="C226" s="50">
        <v>89223</v>
      </c>
      <c r="D226" s="50">
        <v>113022</v>
      </c>
      <c r="E226" s="50">
        <v>239079</v>
      </c>
      <c r="F226" s="50">
        <v>168580</v>
      </c>
      <c r="H226" s="72"/>
      <c r="I226" s="105"/>
      <c r="J226" s="105"/>
      <c r="K226" s="105"/>
      <c r="L226" s="105"/>
      <c r="M226" s="105"/>
      <c r="N226" s="72"/>
      <c r="O226" s="72"/>
      <c r="P226" s="72"/>
      <c r="Q226" s="72"/>
      <c r="R226" s="72"/>
      <c r="S226" s="72"/>
      <c r="T226" s="72"/>
      <c r="U226" s="72"/>
      <c r="V226" s="72"/>
      <c r="W226" s="72"/>
    </row>
    <row r="227" spans="1:23" x14ac:dyDescent="0.2">
      <c r="A227" s="5">
        <v>43313</v>
      </c>
      <c r="B227" s="50">
        <v>131300</v>
      </c>
      <c r="C227" s="50">
        <v>88126</v>
      </c>
      <c r="D227" s="50">
        <v>109731</v>
      </c>
      <c r="E227" s="50">
        <v>211633</v>
      </c>
      <c r="F227" s="50">
        <v>134978</v>
      </c>
      <c r="H227" s="72"/>
      <c r="I227" s="105"/>
      <c r="J227" s="105"/>
      <c r="K227" s="105"/>
      <c r="L227" s="105"/>
      <c r="M227" s="105"/>
      <c r="N227" s="72"/>
      <c r="O227" s="72"/>
      <c r="P227" s="72"/>
      <c r="Q227" s="72"/>
      <c r="R227" s="72"/>
      <c r="S227" s="72"/>
      <c r="T227" s="72"/>
      <c r="U227" s="72"/>
      <c r="V227" s="72"/>
      <c r="W227" s="72"/>
    </row>
    <row r="228" spans="1:23" x14ac:dyDescent="0.2">
      <c r="A228" s="5">
        <v>43344</v>
      </c>
      <c r="B228" s="50">
        <v>134996</v>
      </c>
      <c r="C228" s="50">
        <v>74508</v>
      </c>
      <c r="D228" s="50">
        <v>126500</v>
      </c>
      <c r="E228" s="50">
        <v>196162</v>
      </c>
      <c r="F228" s="50">
        <v>130000</v>
      </c>
      <c r="H228" s="72"/>
      <c r="I228" s="105"/>
      <c r="J228" s="105"/>
      <c r="K228" s="105"/>
      <c r="L228" s="105"/>
      <c r="M228" s="105"/>
      <c r="N228" s="72"/>
      <c r="O228" s="72"/>
      <c r="P228" s="72"/>
      <c r="Q228" s="72"/>
      <c r="R228" s="72"/>
      <c r="S228" s="72"/>
      <c r="T228" s="72"/>
      <c r="U228" s="72"/>
      <c r="V228" s="72"/>
      <c r="W228" s="72"/>
    </row>
    <row r="229" spans="1:23" x14ac:dyDescent="0.2">
      <c r="A229" s="5">
        <v>43374</v>
      </c>
      <c r="B229" s="50">
        <v>130827</v>
      </c>
      <c r="C229" s="50">
        <v>83427</v>
      </c>
      <c r="D229" s="50">
        <v>108011</v>
      </c>
      <c r="E229" s="50">
        <v>220842</v>
      </c>
      <c r="F229" s="50">
        <v>144520</v>
      </c>
      <c r="H229" s="72"/>
      <c r="I229" s="105"/>
      <c r="J229" s="105"/>
      <c r="K229" s="105"/>
      <c r="L229" s="105"/>
      <c r="M229" s="105"/>
      <c r="N229" s="72"/>
      <c r="O229" s="72"/>
      <c r="P229" s="72"/>
      <c r="Q229" s="72"/>
      <c r="R229" s="72"/>
      <c r="S229" s="72"/>
      <c r="T229" s="72"/>
      <c r="U229" s="72"/>
      <c r="V229" s="72"/>
      <c r="W229" s="72"/>
    </row>
    <row r="230" spans="1:23" x14ac:dyDescent="0.2">
      <c r="A230" s="5">
        <v>43405</v>
      </c>
      <c r="B230" s="50">
        <v>121464</v>
      </c>
      <c r="C230" s="50">
        <v>76619</v>
      </c>
      <c r="D230" s="50">
        <v>111210</v>
      </c>
      <c r="E230" s="50">
        <v>203593</v>
      </c>
      <c r="F230" s="50">
        <v>118605</v>
      </c>
      <c r="H230" s="72"/>
      <c r="I230" s="105"/>
      <c r="J230" s="105"/>
      <c r="K230" s="105"/>
      <c r="L230" s="105"/>
      <c r="M230" s="105"/>
      <c r="N230" s="72"/>
      <c r="O230" s="72"/>
      <c r="P230" s="72"/>
      <c r="Q230" s="72"/>
      <c r="R230" s="72"/>
      <c r="S230" s="72"/>
      <c r="T230" s="72"/>
      <c r="U230" s="72"/>
      <c r="V230" s="72"/>
      <c r="W230" s="72"/>
    </row>
    <row r="231" spans="1:23" x14ac:dyDescent="0.2">
      <c r="A231" s="5">
        <v>43435</v>
      </c>
      <c r="B231" s="50">
        <v>118575</v>
      </c>
      <c r="C231" s="50">
        <v>93684</v>
      </c>
      <c r="D231" s="50">
        <v>120826</v>
      </c>
      <c r="E231" s="50">
        <v>182178</v>
      </c>
      <c r="F231" s="50">
        <v>122204</v>
      </c>
      <c r="H231" s="72"/>
      <c r="I231" s="105"/>
      <c r="J231" s="105"/>
      <c r="K231" s="105"/>
      <c r="L231" s="105"/>
      <c r="M231" s="105"/>
      <c r="N231" s="72"/>
      <c r="O231" s="72"/>
      <c r="P231" s="72"/>
      <c r="Q231" s="72"/>
      <c r="R231" s="72"/>
      <c r="S231" s="72"/>
      <c r="T231" s="72"/>
      <c r="U231" s="72"/>
      <c r="V231" s="72"/>
      <c r="W231" s="72"/>
    </row>
    <row r="232" spans="1:23" x14ac:dyDescent="0.2">
      <c r="A232" s="5">
        <v>43466</v>
      </c>
      <c r="B232" s="50">
        <v>123447</v>
      </c>
      <c r="C232" s="50">
        <v>76472</v>
      </c>
      <c r="D232" s="50">
        <v>106485</v>
      </c>
      <c r="E232" s="50">
        <v>162205</v>
      </c>
      <c r="F232" s="50">
        <v>118333</v>
      </c>
      <c r="H232" s="72"/>
      <c r="I232" s="105"/>
      <c r="J232" s="105"/>
      <c r="K232" s="105"/>
      <c r="L232" s="105"/>
      <c r="M232" s="105"/>
      <c r="N232" s="72"/>
      <c r="O232" s="72"/>
      <c r="P232" s="72"/>
      <c r="Q232" s="72"/>
      <c r="R232" s="72"/>
      <c r="S232" s="72"/>
      <c r="T232" s="72"/>
      <c r="U232" s="72"/>
      <c r="V232" s="72"/>
      <c r="W232" s="72"/>
    </row>
    <row r="233" spans="1:23" x14ac:dyDescent="0.2">
      <c r="A233" s="5">
        <v>43497</v>
      </c>
      <c r="B233" s="50">
        <v>104972</v>
      </c>
      <c r="C233" s="50">
        <v>77118</v>
      </c>
      <c r="D233" s="50">
        <v>120404</v>
      </c>
      <c r="E233" s="50">
        <v>155335</v>
      </c>
      <c r="F233" s="50">
        <v>105640</v>
      </c>
      <c r="H233" s="72"/>
      <c r="I233" s="105"/>
      <c r="J233" s="105"/>
      <c r="K233" s="105"/>
      <c r="L233" s="105"/>
      <c r="M233" s="105"/>
      <c r="N233" s="72"/>
      <c r="O233" s="72"/>
      <c r="P233" s="72"/>
      <c r="Q233" s="72"/>
      <c r="R233" s="72"/>
      <c r="S233" s="72"/>
      <c r="T233" s="72"/>
      <c r="U233" s="72"/>
      <c r="V233" s="72"/>
      <c r="W233" s="72"/>
    </row>
    <row r="234" spans="1:23" x14ac:dyDescent="0.2">
      <c r="A234" s="5">
        <v>43525</v>
      </c>
      <c r="B234" s="50">
        <v>122164</v>
      </c>
      <c r="C234" s="50">
        <v>77971</v>
      </c>
      <c r="D234" s="50">
        <v>115225</v>
      </c>
      <c r="E234" s="50">
        <v>213304</v>
      </c>
      <c r="F234" s="50">
        <v>114910</v>
      </c>
      <c r="H234" s="72"/>
      <c r="I234" s="105"/>
      <c r="J234" s="105"/>
      <c r="K234" s="105"/>
      <c r="L234" s="105"/>
      <c r="M234" s="105"/>
      <c r="N234" s="72"/>
      <c r="O234" s="72"/>
      <c r="P234" s="72"/>
      <c r="Q234" s="72"/>
      <c r="R234" s="72"/>
      <c r="S234" s="72"/>
      <c r="T234" s="72"/>
      <c r="U234" s="72"/>
      <c r="V234" s="72"/>
      <c r="W234" s="72"/>
    </row>
    <row r="235" spans="1:23" x14ac:dyDescent="0.2">
      <c r="A235" s="5">
        <v>43556</v>
      </c>
      <c r="B235" s="50">
        <v>135605</v>
      </c>
      <c r="C235" s="50">
        <v>94243</v>
      </c>
      <c r="D235" s="50">
        <v>125520</v>
      </c>
      <c r="E235" s="50">
        <v>192006</v>
      </c>
      <c r="F235" s="50">
        <v>135869</v>
      </c>
      <c r="H235" s="72"/>
      <c r="I235" s="105"/>
      <c r="J235" s="105"/>
      <c r="K235" s="105"/>
      <c r="L235" s="105"/>
      <c r="M235" s="105"/>
      <c r="N235" s="72"/>
      <c r="O235" s="72"/>
      <c r="P235" s="72"/>
      <c r="Q235" s="72"/>
      <c r="R235" s="72"/>
      <c r="S235" s="72"/>
      <c r="T235" s="72"/>
      <c r="U235" s="72"/>
      <c r="V235" s="72"/>
      <c r="W235" s="72"/>
    </row>
    <row r="236" spans="1:23" x14ac:dyDescent="0.2">
      <c r="A236" s="5">
        <v>43586</v>
      </c>
      <c r="B236" s="50">
        <v>153308</v>
      </c>
      <c r="C236" s="50">
        <v>139546</v>
      </c>
      <c r="D236" s="50">
        <v>138950</v>
      </c>
      <c r="E236" s="50">
        <v>242000</v>
      </c>
      <c r="F236" s="50">
        <v>190586</v>
      </c>
      <c r="H236" s="72"/>
      <c r="I236" s="105"/>
      <c r="J236" s="105"/>
      <c r="K236" s="105"/>
      <c r="L236" s="105"/>
      <c r="M236" s="105"/>
      <c r="N236" s="72"/>
      <c r="O236" s="72"/>
      <c r="P236" s="72"/>
      <c r="Q236" s="72"/>
      <c r="R236" s="72"/>
      <c r="S236" s="72"/>
      <c r="T236" s="72"/>
      <c r="U236" s="72"/>
      <c r="V236" s="72"/>
      <c r="W236" s="72"/>
    </row>
    <row r="237" spans="1:23" x14ac:dyDescent="0.2">
      <c r="A237" s="5">
        <v>43617</v>
      </c>
      <c r="B237" s="50">
        <v>146119</v>
      </c>
      <c r="C237" s="50">
        <v>98659</v>
      </c>
      <c r="D237" s="50">
        <v>120108</v>
      </c>
      <c r="E237" s="50">
        <v>208734</v>
      </c>
      <c r="F237" s="50">
        <v>142614</v>
      </c>
      <c r="H237" s="72"/>
      <c r="I237" s="105"/>
      <c r="J237" s="105"/>
      <c r="K237" s="105"/>
      <c r="L237" s="105"/>
      <c r="M237" s="105"/>
      <c r="N237" s="72"/>
      <c r="O237" s="72"/>
      <c r="P237" s="72"/>
      <c r="Q237" s="72"/>
      <c r="R237" s="72"/>
      <c r="S237" s="72"/>
      <c r="T237" s="72"/>
      <c r="U237" s="72"/>
      <c r="V237" s="72"/>
      <c r="W237" s="72"/>
    </row>
    <row r="238" spans="1:23" x14ac:dyDescent="0.2">
      <c r="A238" s="5">
        <v>43647</v>
      </c>
      <c r="B238" s="50">
        <v>145558</v>
      </c>
      <c r="C238" s="50">
        <v>91271</v>
      </c>
      <c r="D238" s="50">
        <v>131109</v>
      </c>
      <c r="E238" s="50">
        <v>276157</v>
      </c>
      <c r="F238" s="50">
        <v>149491</v>
      </c>
      <c r="H238" s="72"/>
      <c r="I238" s="105"/>
      <c r="J238" s="105"/>
      <c r="K238" s="105"/>
      <c r="L238" s="105"/>
      <c r="M238" s="105"/>
      <c r="N238" s="72"/>
      <c r="O238" s="72"/>
      <c r="P238" s="72"/>
      <c r="Q238" s="72"/>
      <c r="R238" s="72"/>
      <c r="S238" s="72"/>
      <c r="T238" s="72"/>
      <c r="U238" s="72"/>
      <c r="V238" s="72"/>
      <c r="W238" s="72"/>
    </row>
    <row r="239" spans="1:23" x14ac:dyDescent="0.2">
      <c r="A239" s="5">
        <v>43678</v>
      </c>
      <c r="B239" s="50">
        <v>137782</v>
      </c>
      <c r="C239" s="50">
        <v>79555</v>
      </c>
      <c r="D239" s="50">
        <v>127903</v>
      </c>
      <c r="E239" s="50">
        <v>229801</v>
      </c>
      <c r="F239" s="50">
        <v>137836</v>
      </c>
      <c r="H239" s="72"/>
      <c r="I239" s="105"/>
      <c r="J239" s="105"/>
      <c r="K239" s="105"/>
      <c r="L239" s="105"/>
      <c r="M239" s="105"/>
      <c r="N239" s="72"/>
      <c r="O239" s="72"/>
      <c r="P239" s="72"/>
      <c r="Q239" s="72"/>
      <c r="R239" s="72"/>
      <c r="S239" s="72"/>
      <c r="T239" s="72"/>
      <c r="U239" s="72"/>
      <c r="V239" s="72"/>
      <c r="W239" s="72"/>
    </row>
    <row r="240" spans="1:23" x14ac:dyDescent="0.2">
      <c r="A240" s="5">
        <v>43709</v>
      </c>
      <c r="B240" s="50">
        <v>158191</v>
      </c>
      <c r="C240" s="50">
        <v>100935</v>
      </c>
      <c r="D240" s="50">
        <v>122981</v>
      </c>
      <c r="E240" s="50">
        <v>253694</v>
      </c>
      <c r="F240" s="50">
        <v>121565</v>
      </c>
      <c r="H240" s="72"/>
      <c r="I240" s="105"/>
      <c r="J240" s="105"/>
      <c r="K240" s="105"/>
      <c r="L240" s="105"/>
      <c r="M240" s="105"/>
      <c r="N240" s="72"/>
      <c r="O240" s="72"/>
      <c r="P240" s="72"/>
      <c r="Q240" s="72"/>
      <c r="R240" s="72"/>
      <c r="S240" s="72"/>
      <c r="T240" s="72"/>
      <c r="U240" s="72"/>
      <c r="V240" s="72"/>
      <c r="W240" s="72"/>
    </row>
    <row r="241" spans="1:23" x14ac:dyDescent="0.2">
      <c r="A241" s="5">
        <v>43739</v>
      </c>
      <c r="B241" s="50">
        <v>147893</v>
      </c>
      <c r="C241" s="50">
        <v>104109</v>
      </c>
      <c r="D241" s="50">
        <v>124882</v>
      </c>
      <c r="E241" s="50">
        <v>212956</v>
      </c>
      <c r="F241" s="50">
        <v>134528</v>
      </c>
      <c r="H241" s="72"/>
      <c r="I241" s="105"/>
      <c r="J241" s="105"/>
      <c r="K241" s="105"/>
      <c r="L241" s="105"/>
      <c r="M241" s="105"/>
      <c r="N241" s="72"/>
      <c r="O241" s="72"/>
      <c r="P241" s="72"/>
      <c r="Q241" s="72"/>
      <c r="R241" s="72"/>
      <c r="S241" s="72"/>
      <c r="T241" s="72"/>
      <c r="U241" s="72"/>
      <c r="V241" s="72"/>
      <c r="W241" s="72"/>
    </row>
    <row r="242" spans="1:23" x14ac:dyDescent="0.2">
      <c r="A242" s="5">
        <v>43770</v>
      </c>
      <c r="B242" s="50">
        <v>129457</v>
      </c>
      <c r="C242" s="50">
        <v>84383</v>
      </c>
      <c r="D242" s="50">
        <v>117850</v>
      </c>
      <c r="E242" s="50">
        <v>219822</v>
      </c>
      <c r="F242" s="50">
        <v>123178</v>
      </c>
      <c r="H242" s="72"/>
      <c r="I242" s="105"/>
      <c r="J242" s="105"/>
      <c r="K242" s="105"/>
      <c r="L242" s="105"/>
      <c r="M242" s="105"/>
      <c r="N242" s="72"/>
      <c r="O242" s="72"/>
      <c r="P242" s="72"/>
      <c r="Q242" s="72"/>
      <c r="R242" s="72"/>
      <c r="S242" s="72"/>
      <c r="T242" s="72"/>
      <c r="U242" s="72"/>
      <c r="V242" s="72"/>
      <c r="W242" s="72"/>
    </row>
    <row r="243" spans="1:23" ht="14.25" customHeight="1" x14ac:dyDescent="0.2">
      <c r="A243" s="5">
        <v>43800</v>
      </c>
      <c r="B243" s="50">
        <v>144302</v>
      </c>
      <c r="C243" s="50">
        <v>87211</v>
      </c>
      <c r="D243" s="50">
        <v>116161</v>
      </c>
      <c r="E243" s="50">
        <v>215715</v>
      </c>
      <c r="F243" s="50">
        <v>119710</v>
      </c>
      <c r="H243" s="72"/>
      <c r="I243" s="105"/>
      <c r="J243" s="105"/>
      <c r="K243" s="105"/>
      <c r="L243" s="105"/>
      <c r="M243" s="105"/>
      <c r="N243" s="106"/>
      <c r="O243" s="107"/>
      <c r="P243" s="107"/>
      <c r="Q243" s="107"/>
      <c r="R243" s="72"/>
      <c r="S243" s="72"/>
      <c r="T243" s="72"/>
      <c r="U243" s="72"/>
      <c r="V243" s="72"/>
      <c r="W243" s="72"/>
    </row>
    <row r="244" spans="1:23" x14ac:dyDescent="0.2">
      <c r="A244" s="5">
        <v>43831</v>
      </c>
      <c r="B244" s="50">
        <v>95174</v>
      </c>
      <c r="C244" s="50">
        <v>77863</v>
      </c>
      <c r="D244" s="50">
        <v>121615</v>
      </c>
      <c r="E244" s="50">
        <v>177273</v>
      </c>
      <c r="F244" s="50">
        <v>112599</v>
      </c>
      <c r="H244" s="72"/>
      <c r="I244" s="105"/>
      <c r="J244" s="105"/>
      <c r="K244" s="105"/>
      <c r="L244" s="105"/>
      <c r="M244" s="105"/>
      <c r="N244" s="108"/>
      <c r="O244" s="108"/>
      <c r="P244" s="108"/>
      <c r="Q244" s="108"/>
      <c r="R244" s="72"/>
      <c r="S244" s="72"/>
      <c r="T244" s="72"/>
      <c r="U244" s="72"/>
      <c r="V244" s="72"/>
      <c r="W244" s="72"/>
    </row>
    <row r="245" spans="1:23" x14ac:dyDescent="0.2">
      <c r="A245" s="5">
        <v>43862</v>
      </c>
      <c r="B245" s="50">
        <v>103239</v>
      </c>
      <c r="C245" s="50">
        <v>74891</v>
      </c>
      <c r="D245" s="50">
        <v>107062</v>
      </c>
      <c r="E245" s="50">
        <v>165969</v>
      </c>
      <c r="F245" s="50">
        <v>113360</v>
      </c>
      <c r="H245" s="72"/>
      <c r="I245" s="105"/>
      <c r="J245" s="105"/>
      <c r="K245" s="105"/>
      <c r="L245" s="105"/>
      <c r="M245" s="105"/>
      <c r="N245" s="108"/>
      <c r="O245" s="108"/>
      <c r="P245" s="108"/>
      <c r="Q245" s="108"/>
      <c r="R245" s="72"/>
      <c r="S245" s="72"/>
      <c r="T245" s="72"/>
      <c r="U245" s="72"/>
      <c r="V245" s="72"/>
      <c r="W245" s="72"/>
    </row>
    <row r="246" spans="1:23" x14ac:dyDescent="0.2">
      <c r="A246" s="5">
        <v>43891</v>
      </c>
      <c r="B246" s="50">
        <v>141198</v>
      </c>
      <c r="C246" s="50">
        <v>87880</v>
      </c>
      <c r="D246" s="50">
        <v>139779</v>
      </c>
      <c r="E246" s="50">
        <v>232089</v>
      </c>
      <c r="F246" s="50">
        <v>139352</v>
      </c>
      <c r="H246" s="72"/>
      <c r="I246" s="105"/>
      <c r="J246" s="105"/>
      <c r="K246" s="105"/>
      <c r="L246" s="105"/>
      <c r="M246" s="105"/>
      <c r="N246" s="108"/>
      <c r="O246" s="108"/>
      <c r="P246" s="108"/>
      <c r="Q246" s="108"/>
      <c r="R246" s="72"/>
      <c r="S246" s="72"/>
      <c r="T246" s="72"/>
      <c r="U246" s="72"/>
      <c r="V246" s="72"/>
      <c r="W246" s="72"/>
    </row>
    <row r="247" spans="1:23" x14ac:dyDescent="0.2">
      <c r="A247" s="5">
        <v>43922</v>
      </c>
      <c r="B247" s="50">
        <v>119838</v>
      </c>
      <c r="C247" s="50">
        <v>90413</v>
      </c>
      <c r="D247" s="50">
        <v>129158</v>
      </c>
      <c r="E247" s="50">
        <v>183993</v>
      </c>
      <c r="F247" s="50">
        <v>130110</v>
      </c>
      <c r="H247" s="72"/>
      <c r="I247" s="105"/>
      <c r="J247" s="105"/>
      <c r="K247" s="105"/>
      <c r="L247" s="105"/>
      <c r="M247" s="105"/>
      <c r="N247" s="108"/>
      <c r="O247" s="108"/>
      <c r="P247" s="108"/>
      <c r="Q247" s="108"/>
      <c r="R247" s="72"/>
      <c r="S247" s="72"/>
      <c r="T247" s="72"/>
      <c r="U247" s="72"/>
      <c r="V247" s="72"/>
      <c r="W247" s="72"/>
    </row>
    <row r="248" spans="1:23" x14ac:dyDescent="0.2">
      <c r="A248" s="5">
        <v>43952</v>
      </c>
      <c r="B248" s="50">
        <v>148979</v>
      </c>
      <c r="C248" s="50">
        <v>142079</v>
      </c>
      <c r="D248" s="50">
        <v>141949</v>
      </c>
      <c r="E248" s="50">
        <v>262345</v>
      </c>
      <c r="F248" s="50">
        <v>205970</v>
      </c>
      <c r="H248" s="72"/>
      <c r="I248" s="105"/>
      <c r="J248" s="105"/>
      <c r="K248" s="105"/>
      <c r="L248" s="105"/>
      <c r="M248" s="105"/>
      <c r="N248" s="108"/>
      <c r="O248" s="108"/>
      <c r="P248" s="108"/>
      <c r="Q248" s="108"/>
      <c r="R248" s="72"/>
      <c r="S248" s="72"/>
      <c r="T248" s="72"/>
      <c r="U248" s="72"/>
      <c r="V248" s="72"/>
      <c r="W248" s="72"/>
    </row>
    <row r="249" spans="1:23" x14ac:dyDescent="0.2">
      <c r="A249" s="5">
        <v>43983</v>
      </c>
      <c r="B249" s="50">
        <v>151344</v>
      </c>
      <c r="C249" s="50">
        <v>93408</v>
      </c>
      <c r="D249" s="50">
        <v>125254</v>
      </c>
      <c r="E249" s="50">
        <v>245500</v>
      </c>
      <c r="F249" s="50">
        <v>155847</v>
      </c>
      <c r="H249" s="72"/>
      <c r="I249" s="105"/>
      <c r="J249" s="105"/>
      <c r="K249" s="105"/>
      <c r="L249" s="105"/>
      <c r="M249" s="105"/>
      <c r="N249" s="108"/>
      <c r="O249" s="108"/>
      <c r="P249" s="108"/>
      <c r="Q249" s="108"/>
      <c r="R249" s="72"/>
      <c r="S249" s="72"/>
      <c r="T249" s="72"/>
      <c r="U249" s="72"/>
      <c r="V249" s="72"/>
      <c r="W249" s="72"/>
    </row>
    <row r="250" spans="1:23" x14ac:dyDescent="0.2">
      <c r="A250" s="5">
        <v>44013</v>
      </c>
      <c r="B250" s="50">
        <v>139826</v>
      </c>
      <c r="C250" s="50">
        <v>94893</v>
      </c>
      <c r="D250" s="50">
        <v>140007</v>
      </c>
      <c r="E250" s="50">
        <v>255086</v>
      </c>
      <c r="F250" s="50">
        <v>164256</v>
      </c>
      <c r="H250" s="72"/>
      <c r="I250" s="105"/>
      <c r="J250" s="105"/>
      <c r="K250" s="105"/>
      <c r="L250" s="105"/>
      <c r="M250" s="105"/>
      <c r="N250" s="108"/>
      <c r="O250" s="108"/>
      <c r="P250" s="108"/>
      <c r="Q250" s="108"/>
      <c r="R250" s="72"/>
      <c r="S250" s="72"/>
      <c r="T250" s="72"/>
      <c r="U250" s="72"/>
      <c r="V250" s="72"/>
      <c r="W250" s="72"/>
    </row>
    <row r="251" spans="1:23" x14ac:dyDescent="0.2">
      <c r="A251" s="5">
        <v>44044</v>
      </c>
      <c r="B251" s="50">
        <v>157508</v>
      </c>
      <c r="C251" s="50">
        <v>95319</v>
      </c>
      <c r="D251" s="50">
        <v>128043</v>
      </c>
      <c r="E251" s="50">
        <v>279258</v>
      </c>
      <c r="F251" s="50">
        <v>153097</v>
      </c>
      <c r="H251" s="72"/>
      <c r="I251" s="105"/>
      <c r="J251" s="105"/>
      <c r="K251" s="105"/>
      <c r="L251" s="105"/>
      <c r="M251" s="105"/>
      <c r="N251" s="108"/>
      <c r="O251" s="108"/>
      <c r="P251" s="108"/>
      <c r="Q251" s="108"/>
      <c r="R251" s="72"/>
      <c r="S251" s="72"/>
      <c r="T251" s="72"/>
      <c r="U251" s="72"/>
      <c r="V251" s="72"/>
      <c r="W251" s="72"/>
    </row>
    <row r="252" spans="1:23" x14ac:dyDescent="0.2">
      <c r="A252" s="5">
        <v>44075</v>
      </c>
      <c r="B252" s="50">
        <v>149135</v>
      </c>
      <c r="C252" s="50">
        <v>94103</v>
      </c>
      <c r="D252" s="50">
        <v>135832</v>
      </c>
      <c r="E252" s="50">
        <v>241541</v>
      </c>
      <c r="F252" s="50">
        <v>137679</v>
      </c>
      <c r="H252" s="72"/>
      <c r="I252" s="105"/>
      <c r="J252" s="105"/>
      <c r="K252" s="105"/>
      <c r="L252" s="105"/>
      <c r="M252" s="105"/>
      <c r="N252" s="108"/>
      <c r="O252" s="108"/>
      <c r="P252" s="108"/>
      <c r="Q252" s="108"/>
      <c r="R252" s="72"/>
      <c r="S252" s="72"/>
      <c r="T252" s="72"/>
      <c r="U252" s="72"/>
      <c r="V252" s="72"/>
      <c r="W252" s="72"/>
    </row>
    <row r="253" spans="1:23" x14ac:dyDescent="0.2">
      <c r="A253" s="5">
        <v>44105</v>
      </c>
      <c r="B253" s="50">
        <v>145954</v>
      </c>
      <c r="C253" s="50">
        <v>87210</v>
      </c>
      <c r="D253" s="50">
        <v>143494</v>
      </c>
      <c r="E253" s="50">
        <v>247206</v>
      </c>
      <c r="F253" s="50">
        <v>134632</v>
      </c>
      <c r="H253" s="72"/>
      <c r="I253" s="105"/>
      <c r="J253" s="105"/>
      <c r="K253" s="105"/>
      <c r="L253" s="105"/>
      <c r="M253" s="105"/>
      <c r="N253" s="108"/>
      <c r="O253" s="108"/>
      <c r="P253" s="108"/>
      <c r="Q253" s="108"/>
      <c r="R253" s="72"/>
      <c r="S253" s="72"/>
      <c r="T253" s="72"/>
      <c r="U253" s="72"/>
      <c r="V253" s="72"/>
      <c r="W253" s="72"/>
    </row>
    <row r="254" spans="1:23" ht="12.75" customHeight="1" x14ac:dyDescent="0.2">
      <c r="A254" s="5">
        <v>44136</v>
      </c>
      <c r="B254" s="50">
        <v>140605</v>
      </c>
      <c r="C254" s="50">
        <v>106325</v>
      </c>
      <c r="D254" s="50">
        <v>129487</v>
      </c>
      <c r="E254" s="50">
        <v>259074</v>
      </c>
      <c r="F254" s="50">
        <v>138692</v>
      </c>
      <c r="H254" s="72"/>
      <c r="I254" s="105"/>
      <c r="J254" s="105"/>
      <c r="K254" s="105"/>
      <c r="L254" s="105"/>
      <c r="M254" s="105"/>
      <c r="N254" s="108"/>
      <c r="O254" s="108"/>
      <c r="P254" s="108"/>
      <c r="Q254" s="108"/>
      <c r="R254" s="72"/>
      <c r="S254" s="72"/>
      <c r="T254" s="72"/>
      <c r="U254" s="72"/>
      <c r="V254" s="72"/>
      <c r="W254" s="72"/>
    </row>
    <row r="255" spans="1:23" x14ac:dyDescent="0.2">
      <c r="A255" s="5">
        <v>44166</v>
      </c>
      <c r="B255" s="50">
        <v>139612</v>
      </c>
      <c r="C255" s="50">
        <v>83330</v>
      </c>
      <c r="D255" s="50">
        <v>142197</v>
      </c>
      <c r="E255" s="50">
        <v>237395</v>
      </c>
      <c r="F255" s="50">
        <v>141970</v>
      </c>
      <c r="G255" s="15"/>
      <c r="H255" s="72"/>
      <c r="I255" s="105"/>
      <c r="J255" s="105"/>
      <c r="K255" s="105"/>
      <c r="L255" s="105"/>
      <c r="M255" s="105"/>
      <c r="N255" s="108"/>
      <c r="O255" s="108"/>
      <c r="P255" s="108"/>
      <c r="Q255" s="108"/>
      <c r="R255" s="72"/>
      <c r="S255" s="72"/>
      <c r="T255" s="72"/>
      <c r="U255" s="72"/>
      <c r="V255" s="72"/>
      <c r="W255" s="72"/>
    </row>
    <row r="256" spans="1:23" x14ac:dyDescent="0.2">
      <c r="A256" s="5">
        <v>44197</v>
      </c>
      <c r="B256" s="50">
        <v>120209</v>
      </c>
      <c r="C256" s="50">
        <v>90905</v>
      </c>
      <c r="D256" s="50">
        <v>123078</v>
      </c>
      <c r="E256" s="50">
        <v>202565</v>
      </c>
      <c r="F256" s="50">
        <v>148066</v>
      </c>
      <c r="G256" s="15"/>
      <c r="H256" s="72"/>
      <c r="I256" s="105"/>
      <c r="J256" s="105"/>
      <c r="K256" s="105"/>
      <c r="L256" s="105"/>
      <c r="M256" s="105"/>
      <c r="N256" s="108"/>
      <c r="O256" s="108"/>
      <c r="P256" s="108"/>
      <c r="Q256" s="108"/>
      <c r="R256" s="72"/>
      <c r="S256" s="72"/>
      <c r="T256" s="72"/>
      <c r="U256" s="72"/>
      <c r="V256" s="72"/>
      <c r="W256" s="72"/>
    </row>
    <row r="257" spans="1:23" ht="13.5" customHeight="1" x14ac:dyDescent="0.2">
      <c r="A257" s="5">
        <v>44228</v>
      </c>
      <c r="B257" s="50">
        <v>129673</v>
      </c>
      <c r="C257" s="50">
        <v>95460</v>
      </c>
      <c r="D257" s="50">
        <v>121227</v>
      </c>
      <c r="E257" s="50">
        <v>219865</v>
      </c>
      <c r="F257" s="50">
        <v>142814</v>
      </c>
      <c r="G257" s="15"/>
      <c r="H257" s="72"/>
      <c r="I257" s="105"/>
      <c r="J257" s="105"/>
      <c r="K257" s="105"/>
      <c r="L257" s="105"/>
      <c r="M257" s="105"/>
      <c r="N257" s="108"/>
      <c r="O257" s="108"/>
      <c r="P257" s="108"/>
      <c r="Q257" s="108"/>
      <c r="R257" s="72"/>
      <c r="S257" s="72"/>
      <c r="T257" s="72"/>
      <c r="U257" s="72"/>
      <c r="V257" s="72"/>
      <c r="W257" s="72"/>
    </row>
    <row r="258" spans="1:23" x14ac:dyDescent="0.2">
      <c r="A258" s="5">
        <v>44256</v>
      </c>
      <c r="B258" s="50">
        <v>146493</v>
      </c>
      <c r="C258" s="50">
        <v>110013</v>
      </c>
      <c r="D258" s="50">
        <v>132574</v>
      </c>
      <c r="E258" s="50">
        <v>220853</v>
      </c>
      <c r="F258" s="50">
        <v>178799</v>
      </c>
      <c r="G258" s="15"/>
      <c r="H258" s="72"/>
      <c r="I258" s="105"/>
      <c r="J258" s="105"/>
      <c r="K258" s="105"/>
      <c r="L258" s="105"/>
      <c r="M258" s="105"/>
      <c r="N258" s="108"/>
      <c r="O258" s="108"/>
      <c r="P258" s="108"/>
      <c r="Q258" s="108"/>
      <c r="R258" s="72"/>
      <c r="S258" s="72"/>
      <c r="T258" s="72"/>
      <c r="U258" s="72"/>
      <c r="V258" s="72"/>
      <c r="W258" s="72"/>
    </row>
    <row r="259" spans="1:23" x14ac:dyDescent="0.2">
      <c r="A259" s="5">
        <v>44287</v>
      </c>
      <c r="B259" s="112">
        <v>120783</v>
      </c>
      <c r="C259" s="112">
        <v>120337</v>
      </c>
      <c r="D259" s="112">
        <v>134271</v>
      </c>
      <c r="E259" s="112">
        <v>223704</v>
      </c>
      <c r="F259" s="112">
        <v>188838</v>
      </c>
      <c r="G259" s="15"/>
      <c r="H259" s="72"/>
      <c r="I259" s="105"/>
      <c r="J259" s="105"/>
      <c r="K259" s="105"/>
      <c r="L259" s="105"/>
      <c r="M259" s="105"/>
      <c r="N259" s="108"/>
      <c r="O259" s="108"/>
      <c r="P259" s="108"/>
      <c r="Q259" s="108"/>
      <c r="R259" s="72"/>
      <c r="S259" s="72"/>
      <c r="T259" s="72"/>
      <c r="U259" s="72"/>
      <c r="V259" s="72"/>
      <c r="W259" s="72"/>
    </row>
    <row r="260" spans="1:23" x14ac:dyDescent="0.2">
      <c r="A260" s="5">
        <v>44317</v>
      </c>
      <c r="B260" s="112">
        <v>137251</v>
      </c>
      <c r="C260" s="112">
        <v>120026</v>
      </c>
      <c r="D260" s="112">
        <v>129945</v>
      </c>
      <c r="E260" s="112">
        <v>228828</v>
      </c>
      <c r="F260" s="112">
        <v>198420</v>
      </c>
      <c r="G260" s="15"/>
      <c r="H260" s="72"/>
      <c r="I260" s="105"/>
      <c r="J260" s="105"/>
      <c r="K260" s="105"/>
      <c r="L260" s="105"/>
      <c r="M260" s="105"/>
      <c r="N260" s="108"/>
      <c r="O260" s="108"/>
      <c r="P260" s="108"/>
      <c r="Q260" s="108"/>
      <c r="R260" s="72"/>
      <c r="S260" s="72"/>
      <c r="T260" s="72"/>
      <c r="U260" s="72"/>
      <c r="V260" s="72"/>
      <c r="W260" s="72"/>
    </row>
    <row r="261" spans="1:23" x14ac:dyDescent="0.2">
      <c r="A261" s="5">
        <v>44348</v>
      </c>
      <c r="B261" s="112">
        <v>136632</v>
      </c>
      <c r="C261" s="112">
        <v>97923</v>
      </c>
      <c r="D261" s="112">
        <v>140048</v>
      </c>
      <c r="E261" s="112">
        <v>232560</v>
      </c>
      <c r="F261" s="112">
        <v>161514</v>
      </c>
      <c r="G261" s="15"/>
      <c r="H261" s="72"/>
      <c r="I261" s="105"/>
      <c r="J261" s="105"/>
      <c r="K261" s="105"/>
      <c r="L261" s="105"/>
      <c r="M261" s="105"/>
      <c r="N261" s="108"/>
      <c r="O261" s="108"/>
      <c r="P261" s="108"/>
      <c r="Q261" s="108"/>
      <c r="R261" s="72"/>
      <c r="S261" s="72"/>
      <c r="T261" s="72"/>
      <c r="U261" s="72"/>
      <c r="V261" s="72"/>
      <c r="W261" s="72"/>
    </row>
    <row r="262" spans="1:23" x14ac:dyDescent="0.2">
      <c r="A262" s="5">
        <v>44378</v>
      </c>
      <c r="B262" s="112">
        <v>137918</v>
      </c>
      <c r="C262" s="112">
        <v>98693</v>
      </c>
      <c r="D262" s="112">
        <v>120970</v>
      </c>
      <c r="E262" s="112">
        <v>227541</v>
      </c>
      <c r="F262" s="112">
        <v>176670</v>
      </c>
      <c r="G262" s="15"/>
      <c r="H262" s="72"/>
      <c r="I262" s="105"/>
      <c r="J262" s="105"/>
      <c r="K262" s="105"/>
      <c r="L262" s="105"/>
      <c r="M262" s="105"/>
      <c r="N262" s="108"/>
      <c r="O262" s="108"/>
      <c r="P262" s="108"/>
      <c r="Q262" s="108"/>
      <c r="R262" s="72"/>
      <c r="S262" s="72"/>
      <c r="T262" s="72"/>
      <c r="U262" s="72"/>
      <c r="V262" s="72"/>
      <c r="W262" s="72"/>
    </row>
    <row r="263" spans="1:23" x14ac:dyDescent="0.2">
      <c r="A263" s="5">
        <v>44409</v>
      </c>
      <c r="B263" s="112">
        <v>150387</v>
      </c>
      <c r="C263" s="112">
        <v>103218</v>
      </c>
      <c r="D263" s="112">
        <v>144867</v>
      </c>
      <c r="E263" s="112">
        <v>274972</v>
      </c>
      <c r="F263" s="112">
        <v>170885</v>
      </c>
      <c r="G263" s="15"/>
      <c r="H263" s="72"/>
      <c r="I263" s="105"/>
      <c r="J263" s="105"/>
      <c r="K263" s="105"/>
      <c r="L263" s="105"/>
      <c r="M263" s="105"/>
      <c r="N263" s="108"/>
      <c r="O263" s="108"/>
      <c r="P263" s="108"/>
      <c r="Q263" s="108"/>
      <c r="R263" s="72"/>
      <c r="S263" s="72"/>
      <c r="T263" s="72"/>
      <c r="U263" s="72"/>
      <c r="V263" s="72"/>
      <c r="W263" s="72"/>
    </row>
    <row r="264" spans="1:23" x14ac:dyDescent="0.2">
      <c r="A264" s="5">
        <v>44440</v>
      </c>
      <c r="B264" s="112">
        <v>120421</v>
      </c>
      <c r="C264" s="112">
        <v>88021</v>
      </c>
      <c r="D264" s="112">
        <v>142887</v>
      </c>
      <c r="E264" s="112">
        <v>195271</v>
      </c>
      <c r="F264" s="112">
        <v>152469</v>
      </c>
      <c r="G264" s="15"/>
      <c r="H264" s="72"/>
      <c r="I264" s="105"/>
      <c r="J264" s="105"/>
      <c r="K264" s="105"/>
      <c r="L264" s="105"/>
      <c r="M264" s="105"/>
      <c r="N264" s="108"/>
      <c r="O264" s="108"/>
      <c r="P264" s="108"/>
      <c r="Q264" s="108"/>
      <c r="R264" s="72"/>
      <c r="S264" s="72"/>
      <c r="T264" s="72"/>
      <c r="U264" s="72"/>
      <c r="V264" s="72"/>
      <c r="W264" s="72"/>
    </row>
    <row r="265" spans="1:23" x14ac:dyDescent="0.2">
      <c r="A265" s="5">
        <v>44470</v>
      </c>
      <c r="B265" s="112">
        <v>128606</v>
      </c>
      <c r="C265" s="112">
        <v>92936</v>
      </c>
      <c r="D265" s="112">
        <v>110240</v>
      </c>
      <c r="E265" s="112">
        <v>240407</v>
      </c>
      <c r="F265" s="112">
        <v>144118</v>
      </c>
      <c r="G265" s="15"/>
      <c r="H265" s="72"/>
      <c r="I265" s="105"/>
      <c r="J265" s="105"/>
      <c r="K265" s="105"/>
      <c r="L265" s="105"/>
      <c r="M265" s="105"/>
      <c r="N265" s="108"/>
      <c r="O265" s="108"/>
      <c r="P265" s="108"/>
      <c r="Q265" s="108"/>
      <c r="R265" s="72"/>
      <c r="S265" s="72"/>
      <c r="T265" s="72"/>
      <c r="U265" s="72"/>
      <c r="V265" s="72"/>
      <c r="W265" s="72"/>
    </row>
    <row r="266" spans="1:23" x14ac:dyDescent="0.2">
      <c r="A266" s="5">
        <v>44501</v>
      </c>
      <c r="B266" s="112">
        <v>116646</v>
      </c>
      <c r="C266" s="112">
        <v>95516</v>
      </c>
      <c r="D266" s="112">
        <v>122899</v>
      </c>
      <c r="E266" s="112">
        <v>213801</v>
      </c>
      <c r="F266" s="112">
        <v>140195</v>
      </c>
      <c r="H266" s="72"/>
      <c r="I266" s="105"/>
      <c r="J266" s="105"/>
      <c r="K266" s="105"/>
      <c r="L266" s="105"/>
      <c r="M266" s="105"/>
      <c r="N266" s="108"/>
      <c r="O266" s="108"/>
      <c r="P266" s="108"/>
      <c r="Q266" s="108"/>
      <c r="R266" s="72"/>
      <c r="S266" s="72"/>
      <c r="T266" s="72"/>
      <c r="U266" s="72"/>
      <c r="V266" s="72"/>
      <c r="W266" s="72"/>
    </row>
    <row r="267" spans="1:23" x14ac:dyDescent="0.2">
      <c r="A267" s="5">
        <v>44531</v>
      </c>
      <c r="B267" s="112">
        <v>103115</v>
      </c>
      <c r="C267" s="112">
        <v>95064</v>
      </c>
      <c r="D267" s="112">
        <v>96700</v>
      </c>
      <c r="E267" s="112">
        <v>171693</v>
      </c>
      <c r="F267" s="112">
        <v>133294</v>
      </c>
      <c r="H267" s="72"/>
      <c r="I267" s="105"/>
      <c r="J267" s="105"/>
      <c r="K267" s="105"/>
      <c r="L267" s="105"/>
      <c r="M267" s="105"/>
      <c r="N267" s="108"/>
      <c r="O267" s="108"/>
      <c r="P267" s="108"/>
      <c r="Q267" s="108"/>
      <c r="R267" s="72"/>
      <c r="S267" s="72"/>
      <c r="T267" s="72"/>
      <c r="U267" s="72"/>
      <c r="V267" s="72"/>
      <c r="W267" s="72"/>
    </row>
    <row r="268" spans="1:23" x14ac:dyDescent="0.2">
      <c r="A268" s="5">
        <v>44562</v>
      </c>
      <c r="B268" s="112">
        <v>137924</v>
      </c>
      <c r="C268" s="112">
        <v>86314</v>
      </c>
      <c r="D268" s="112">
        <v>108347</v>
      </c>
      <c r="E268" s="112">
        <v>195206</v>
      </c>
      <c r="F268" s="112">
        <v>156209</v>
      </c>
      <c r="H268" s="72"/>
      <c r="I268" s="105"/>
      <c r="J268" s="105"/>
      <c r="K268" s="105"/>
      <c r="L268" s="105"/>
      <c r="M268" s="105"/>
      <c r="N268" s="108"/>
      <c r="O268" s="108"/>
      <c r="P268" s="108"/>
      <c r="Q268" s="108"/>
      <c r="R268" s="72"/>
      <c r="S268" s="72"/>
      <c r="T268" s="72"/>
      <c r="U268" s="72"/>
      <c r="V268" s="72"/>
      <c r="W268" s="72"/>
    </row>
    <row r="269" spans="1:23" x14ac:dyDescent="0.2">
      <c r="A269" s="5">
        <v>44593</v>
      </c>
      <c r="B269" s="112">
        <v>139510</v>
      </c>
      <c r="C269" s="112">
        <v>87157</v>
      </c>
      <c r="D269" s="112">
        <v>90295</v>
      </c>
      <c r="E269" s="112">
        <v>212517</v>
      </c>
      <c r="F269" s="112">
        <v>166294</v>
      </c>
      <c r="H269" s="72"/>
      <c r="I269" s="105"/>
      <c r="J269" s="105"/>
      <c r="K269" s="105"/>
      <c r="L269" s="105"/>
      <c r="M269" s="105"/>
      <c r="N269" s="108"/>
      <c r="O269" s="108"/>
      <c r="P269" s="108"/>
      <c r="Q269" s="108"/>
      <c r="R269" s="72"/>
      <c r="S269" s="72"/>
      <c r="T269" s="72"/>
      <c r="U269" s="72"/>
      <c r="V269" s="72"/>
      <c r="W269" s="72"/>
    </row>
    <row r="270" spans="1:23" x14ac:dyDescent="0.2">
      <c r="A270" s="5">
        <v>44621</v>
      </c>
      <c r="B270" s="112">
        <v>137565</v>
      </c>
      <c r="C270" s="112">
        <v>92556</v>
      </c>
      <c r="D270" s="112">
        <v>100607</v>
      </c>
      <c r="E270" s="112">
        <v>213351</v>
      </c>
      <c r="F270" s="112">
        <v>180199</v>
      </c>
      <c r="H270" s="72"/>
      <c r="I270" s="105"/>
      <c r="J270" s="105"/>
      <c r="K270" s="105"/>
      <c r="L270" s="105"/>
      <c r="M270" s="105"/>
      <c r="N270" s="108"/>
      <c r="O270" s="108"/>
      <c r="P270" s="108"/>
      <c r="Q270" s="108"/>
      <c r="R270" s="72"/>
      <c r="S270" s="72"/>
      <c r="T270" s="72"/>
      <c r="U270" s="72"/>
      <c r="V270" s="72"/>
      <c r="W270" s="72"/>
    </row>
    <row r="271" spans="1:23" x14ac:dyDescent="0.2">
      <c r="A271" s="5">
        <v>44652</v>
      </c>
      <c r="B271" s="112">
        <v>133445</v>
      </c>
      <c r="C271" s="112">
        <v>91988</v>
      </c>
      <c r="D271" s="112">
        <v>105474</v>
      </c>
      <c r="E271" s="112">
        <v>179703</v>
      </c>
      <c r="F271" s="112">
        <v>172819</v>
      </c>
      <c r="H271" s="72"/>
      <c r="I271" s="105"/>
      <c r="J271" s="105"/>
      <c r="K271" s="105"/>
      <c r="L271" s="105"/>
      <c r="M271" s="105"/>
      <c r="N271" s="108"/>
      <c r="O271" s="108"/>
      <c r="P271" s="108"/>
      <c r="Q271" s="108"/>
      <c r="R271" s="72"/>
      <c r="S271" s="72"/>
      <c r="T271" s="72"/>
      <c r="U271" s="72"/>
      <c r="V271" s="72"/>
      <c r="W271" s="72"/>
    </row>
    <row r="272" spans="1:23" x14ac:dyDescent="0.2">
      <c r="A272" s="5">
        <v>44682</v>
      </c>
      <c r="B272" s="112">
        <v>172350</v>
      </c>
      <c r="C272" s="112">
        <v>146634</v>
      </c>
      <c r="D272" s="112">
        <v>133182</v>
      </c>
      <c r="E272" s="112">
        <v>273421</v>
      </c>
      <c r="F272" s="112">
        <v>250395</v>
      </c>
      <c r="H272" s="72"/>
      <c r="I272" s="105"/>
      <c r="J272" s="105"/>
      <c r="K272" s="105"/>
      <c r="L272" s="105"/>
      <c r="M272" s="105"/>
      <c r="N272" s="108"/>
      <c r="O272" s="108"/>
      <c r="P272" s="108"/>
      <c r="Q272" s="108"/>
      <c r="R272" s="72"/>
      <c r="S272" s="72"/>
      <c r="T272" s="72"/>
      <c r="U272" s="72"/>
      <c r="V272" s="72"/>
      <c r="W272" s="72"/>
    </row>
    <row r="273" spans="1:23" x14ac:dyDescent="0.2">
      <c r="A273" s="5">
        <v>44713</v>
      </c>
      <c r="B273" s="112">
        <v>131689</v>
      </c>
      <c r="C273" s="112">
        <v>87768</v>
      </c>
      <c r="D273" s="112">
        <v>119498</v>
      </c>
      <c r="E273" s="112">
        <v>232524</v>
      </c>
      <c r="F273" s="112">
        <v>179504</v>
      </c>
      <c r="H273" s="72"/>
      <c r="I273" s="105"/>
      <c r="J273" s="105"/>
      <c r="K273" s="105"/>
      <c r="L273" s="105"/>
      <c r="M273" s="105"/>
      <c r="N273" s="108"/>
      <c r="O273" s="108"/>
      <c r="P273" s="108"/>
      <c r="Q273" s="108"/>
      <c r="R273" s="72"/>
      <c r="S273" s="72"/>
      <c r="T273" s="72"/>
      <c r="U273" s="72"/>
      <c r="V273" s="72"/>
      <c r="W273" s="72"/>
    </row>
    <row r="274" spans="1:23" x14ac:dyDescent="0.2">
      <c r="A274" s="5">
        <v>44743</v>
      </c>
      <c r="B274" s="112">
        <v>153640</v>
      </c>
      <c r="C274" s="112">
        <v>95628</v>
      </c>
      <c r="D274" s="112">
        <v>123059</v>
      </c>
      <c r="E274" s="112">
        <v>207728</v>
      </c>
      <c r="F274" s="112">
        <v>202996</v>
      </c>
      <c r="H274" s="72"/>
      <c r="I274" s="105"/>
      <c r="J274" s="105"/>
      <c r="K274" s="105"/>
      <c r="L274" s="105"/>
      <c r="M274" s="105"/>
      <c r="N274" s="108"/>
      <c r="O274" s="108"/>
      <c r="P274" s="108"/>
      <c r="Q274" s="108"/>
      <c r="R274" s="72"/>
      <c r="S274" s="72"/>
      <c r="T274" s="72"/>
      <c r="U274" s="72"/>
      <c r="V274" s="72"/>
      <c r="W274" s="72"/>
    </row>
    <row r="275" spans="1:23" x14ac:dyDescent="0.2">
      <c r="A275" s="5">
        <v>44774</v>
      </c>
      <c r="B275" s="112">
        <v>148499</v>
      </c>
      <c r="C275" s="112">
        <v>96174</v>
      </c>
      <c r="D275" s="112">
        <v>120359</v>
      </c>
      <c r="E275" s="112">
        <v>266130</v>
      </c>
      <c r="F275" s="112">
        <v>154633</v>
      </c>
      <c r="H275" s="72"/>
      <c r="I275" s="105"/>
      <c r="J275" s="105"/>
      <c r="K275" s="105"/>
      <c r="L275" s="105"/>
      <c r="M275" s="105"/>
      <c r="N275" s="108"/>
      <c r="O275" s="108"/>
      <c r="P275" s="108"/>
      <c r="Q275" s="108"/>
      <c r="R275" s="72"/>
      <c r="S275" s="72"/>
      <c r="T275" s="72"/>
      <c r="U275" s="72"/>
      <c r="V275" s="72"/>
      <c r="W275" s="72"/>
    </row>
    <row r="276" spans="1:23" x14ac:dyDescent="0.2">
      <c r="A276" s="5">
        <v>44805</v>
      </c>
      <c r="B276" s="112">
        <v>139073</v>
      </c>
      <c r="C276" s="112">
        <v>87089</v>
      </c>
      <c r="D276" s="112">
        <v>121535</v>
      </c>
      <c r="E276" s="112">
        <v>230217</v>
      </c>
      <c r="F276" s="112">
        <v>148982</v>
      </c>
      <c r="H276" s="72"/>
      <c r="I276" s="105"/>
      <c r="J276" s="105"/>
      <c r="K276" s="105"/>
      <c r="L276" s="105"/>
      <c r="M276" s="105"/>
      <c r="N276" s="108"/>
      <c r="O276" s="108"/>
      <c r="P276" s="108"/>
      <c r="Q276" s="108"/>
      <c r="R276" s="72"/>
      <c r="S276" s="72"/>
      <c r="T276" s="72"/>
      <c r="U276" s="72"/>
      <c r="V276" s="72"/>
      <c r="W276" s="72"/>
    </row>
    <row r="277" spans="1:23" x14ac:dyDescent="0.2">
      <c r="A277" s="5">
        <v>44835</v>
      </c>
      <c r="B277" s="112">
        <v>149094</v>
      </c>
      <c r="C277" s="112">
        <v>83839</v>
      </c>
      <c r="D277" s="112">
        <v>136829</v>
      </c>
      <c r="E277" s="112">
        <v>242725</v>
      </c>
      <c r="F277" s="112">
        <v>140246</v>
      </c>
      <c r="H277" s="72"/>
      <c r="I277" s="105"/>
      <c r="J277" s="105"/>
      <c r="K277" s="105"/>
      <c r="L277" s="105"/>
      <c r="M277" s="105"/>
      <c r="N277" s="108"/>
      <c r="O277" s="108"/>
      <c r="P277" s="108"/>
      <c r="Q277" s="108"/>
      <c r="R277" s="72"/>
      <c r="S277" s="72"/>
      <c r="T277" s="72"/>
      <c r="U277" s="72"/>
      <c r="V277" s="72"/>
      <c r="W277" s="72"/>
    </row>
    <row r="278" spans="1:23" x14ac:dyDescent="0.2">
      <c r="A278" s="5">
        <v>44866</v>
      </c>
      <c r="B278" s="112">
        <v>135553</v>
      </c>
      <c r="C278" s="112">
        <v>93171</v>
      </c>
      <c r="D278" s="112">
        <v>112785</v>
      </c>
      <c r="E278" s="112">
        <v>215750</v>
      </c>
      <c r="F278" s="112">
        <v>168046</v>
      </c>
      <c r="H278" s="72"/>
      <c r="I278" s="105"/>
      <c r="J278" s="105"/>
      <c r="K278" s="105"/>
      <c r="L278" s="105"/>
      <c r="M278" s="105"/>
      <c r="N278" s="108"/>
      <c r="O278" s="108"/>
      <c r="P278" s="108"/>
      <c r="Q278" s="108"/>
      <c r="R278" s="72"/>
      <c r="S278" s="72"/>
      <c r="T278" s="72"/>
      <c r="U278" s="72"/>
      <c r="V278" s="72"/>
      <c r="W278" s="72"/>
    </row>
    <row r="279" spans="1:23" x14ac:dyDescent="0.2">
      <c r="A279" s="5">
        <v>44896</v>
      </c>
      <c r="B279" s="112">
        <v>122685</v>
      </c>
      <c r="C279" s="112">
        <v>90993</v>
      </c>
      <c r="D279" s="112">
        <v>93226</v>
      </c>
      <c r="E279" s="112">
        <v>207984</v>
      </c>
      <c r="F279" s="112">
        <v>128148</v>
      </c>
      <c r="H279" s="72"/>
      <c r="I279" s="105"/>
      <c r="J279" s="105"/>
      <c r="K279" s="105"/>
      <c r="L279" s="105"/>
      <c r="M279" s="105"/>
      <c r="N279" s="108"/>
      <c r="O279" s="108"/>
      <c r="P279" s="108"/>
      <c r="Q279" s="108"/>
      <c r="R279" s="72"/>
      <c r="S279" s="72"/>
      <c r="T279" s="72"/>
      <c r="U279" s="72"/>
      <c r="V279" s="72"/>
      <c r="W279" s="72"/>
    </row>
    <row r="280" spans="1:23" x14ac:dyDescent="0.2">
      <c r="A280" s="5">
        <v>44927</v>
      </c>
      <c r="B280" s="112">
        <v>110248</v>
      </c>
      <c r="C280" s="112">
        <v>103820</v>
      </c>
      <c r="D280" s="112">
        <v>122908</v>
      </c>
      <c r="E280" s="112">
        <v>203433</v>
      </c>
      <c r="F280" s="112">
        <v>132139</v>
      </c>
      <c r="H280" s="109"/>
      <c r="I280" s="105"/>
      <c r="J280" s="105"/>
      <c r="K280" s="105"/>
      <c r="L280" s="105"/>
      <c r="M280" s="105"/>
      <c r="N280" s="108"/>
      <c r="O280" s="108"/>
      <c r="P280" s="108"/>
      <c r="Q280" s="108"/>
      <c r="R280" s="72"/>
      <c r="S280" s="72"/>
      <c r="T280" s="72"/>
      <c r="U280" s="72"/>
      <c r="V280" s="72"/>
      <c r="W280" s="72"/>
    </row>
    <row r="281" spans="1:23" x14ac:dyDescent="0.2">
      <c r="A281" s="5">
        <v>44958</v>
      </c>
      <c r="B281" s="112">
        <v>95208</v>
      </c>
      <c r="C281" s="112">
        <v>84757</v>
      </c>
      <c r="D281" s="112">
        <v>114401</v>
      </c>
      <c r="E281" s="112">
        <v>200277</v>
      </c>
      <c r="F281" s="112">
        <v>124339</v>
      </c>
      <c r="H281" s="109"/>
      <c r="I281" s="105"/>
      <c r="J281" s="105"/>
      <c r="K281" s="105"/>
      <c r="L281" s="105"/>
      <c r="M281" s="105"/>
      <c r="N281" s="108"/>
      <c r="O281" s="108"/>
      <c r="P281" s="108"/>
      <c r="Q281" s="108"/>
      <c r="R281" s="72"/>
      <c r="S281" s="72"/>
      <c r="T281" s="72"/>
      <c r="U281" s="72"/>
      <c r="V281" s="72"/>
      <c r="W281" s="72"/>
    </row>
    <row r="282" spans="1:23" x14ac:dyDescent="0.2">
      <c r="A282" s="5">
        <v>44986</v>
      </c>
      <c r="B282" s="112">
        <v>122509</v>
      </c>
      <c r="C282" s="112">
        <v>89505</v>
      </c>
      <c r="D282" s="112">
        <v>100519</v>
      </c>
      <c r="E282" s="112">
        <v>204012</v>
      </c>
      <c r="F282" s="112">
        <v>151787</v>
      </c>
      <c r="H282" s="109"/>
      <c r="I282" s="105"/>
      <c r="J282" s="105"/>
      <c r="K282" s="105"/>
      <c r="L282" s="105"/>
      <c r="M282" s="105"/>
      <c r="N282" s="108"/>
      <c r="O282" s="108"/>
      <c r="P282" s="108"/>
      <c r="Q282" s="108"/>
      <c r="R282" s="72"/>
      <c r="S282" s="72"/>
      <c r="T282" s="72"/>
      <c r="U282" s="72"/>
      <c r="V282" s="72"/>
      <c r="W282" s="72"/>
    </row>
    <row r="283" spans="1:23" x14ac:dyDescent="0.2">
      <c r="A283" s="5">
        <v>45017</v>
      </c>
      <c r="B283" s="112">
        <v>118156</v>
      </c>
      <c r="C283" s="112">
        <v>92574</v>
      </c>
      <c r="D283" s="112">
        <v>104964</v>
      </c>
      <c r="E283" s="112">
        <v>174644</v>
      </c>
      <c r="F283" s="112">
        <v>151810</v>
      </c>
      <c r="H283" s="109"/>
      <c r="I283" s="105"/>
      <c r="J283" s="105"/>
      <c r="K283" s="105"/>
      <c r="L283" s="105"/>
      <c r="M283" s="105"/>
      <c r="N283" s="16"/>
      <c r="O283" s="108"/>
      <c r="P283" s="108"/>
      <c r="Q283" s="108"/>
      <c r="R283" s="72"/>
      <c r="S283" s="72"/>
      <c r="T283" s="72"/>
      <c r="U283" s="72"/>
      <c r="V283" s="72"/>
      <c r="W283" s="72"/>
    </row>
    <row r="284" spans="1:23" x14ac:dyDescent="0.2">
      <c r="A284" s="5">
        <v>45047</v>
      </c>
      <c r="B284" s="112">
        <v>139537</v>
      </c>
      <c r="C284" s="112">
        <v>149040</v>
      </c>
      <c r="D284" s="112">
        <v>148394</v>
      </c>
      <c r="E284" s="112">
        <v>249057</v>
      </c>
      <c r="F284" s="112">
        <v>250813</v>
      </c>
      <c r="H284" s="109"/>
      <c r="I284" s="105"/>
      <c r="J284" s="105"/>
      <c r="K284" s="105"/>
      <c r="L284" s="105"/>
      <c r="M284" s="105"/>
      <c r="N284" s="16"/>
      <c r="O284" s="16"/>
      <c r="P284" s="16"/>
      <c r="Q284" s="16"/>
      <c r="R284" s="72"/>
      <c r="S284" s="72"/>
      <c r="T284" s="72"/>
      <c r="U284" s="72"/>
      <c r="V284" s="72"/>
      <c r="W284" s="72"/>
    </row>
    <row r="285" spans="1:23" x14ac:dyDescent="0.2">
      <c r="A285" s="5">
        <v>45078</v>
      </c>
      <c r="B285" s="112">
        <v>125455</v>
      </c>
      <c r="C285" s="112">
        <v>85192</v>
      </c>
      <c r="D285" s="112">
        <v>105578</v>
      </c>
      <c r="E285" s="112">
        <v>188020</v>
      </c>
      <c r="F285" s="112">
        <v>156497</v>
      </c>
      <c r="H285" s="109"/>
      <c r="I285" s="105"/>
      <c r="J285" s="105"/>
      <c r="K285" s="105"/>
      <c r="L285" s="105"/>
      <c r="M285" s="105"/>
      <c r="N285" s="16"/>
      <c r="O285" s="16"/>
      <c r="P285" s="16"/>
      <c r="Q285" s="16"/>
      <c r="R285" s="72"/>
      <c r="S285" s="72"/>
      <c r="T285" s="72"/>
      <c r="U285" s="72"/>
      <c r="V285" s="72"/>
      <c r="W285" s="72"/>
    </row>
    <row r="286" spans="1:23" x14ac:dyDescent="0.2">
      <c r="A286" s="5">
        <v>45108</v>
      </c>
      <c r="B286" s="112">
        <v>140224</v>
      </c>
      <c r="C286" s="112">
        <v>95039</v>
      </c>
      <c r="D286" s="112">
        <v>111836</v>
      </c>
      <c r="E286" s="112">
        <v>241912</v>
      </c>
      <c r="F286" s="112">
        <v>193152</v>
      </c>
      <c r="H286" s="109"/>
      <c r="I286" s="105"/>
      <c r="J286" s="105"/>
      <c r="K286" s="105"/>
      <c r="L286" s="105"/>
      <c r="M286" s="105"/>
      <c r="N286" s="16"/>
      <c r="O286" s="16"/>
      <c r="P286" s="16"/>
      <c r="Q286" s="16"/>
      <c r="R286" s="72"/>
      <c r="S286" s="72"/>
      <c r="T286" s="72"/>
      <c r="U286" s="72"/>
      <c r="V286" s="72"/>
      <c r="W286" s="72"/>
    </row>
    <row r="287" spans="1:23" x14ac:dyDescent="0.2">
      <c r="A287" s="5">
        <v>45139</v>
      </c>
      <c r="B287" s="112">
        <v>138313</v>
      </c>
      <c r="C287" s="112">
        <v>98311</v>
      </c>
      <c r="D287" s="112">
        <v>117141</v>
      </c>
      <c r="E287" s="112">
        <v>248586</v>
      </c>
      <c r="F287" s="112">
        <v>163292</v>
      </c>
      <c r="H287" s="109"/>
      <c r="I287" s="105"/>
      <c r="J287" s="105"/>
      <c r="K287" s="105"/>
      <c r="L287" s="105"/>
      <c r="M287" s="105"/>
      <c r="N287" s="16"/>
      <c r="O287" s="16"/>
      <c r="P287" s="16"/>
      <c r="Q287" s="16"/>
      <c r="R287" s="72"/>
      <c r="S287" s="72"/>
      <c r="T287" s="72"/>
      <c r="U287" s="72"/>
      <c r="V287" s="72"/>
      <c r="W287" s="72"/>
    </row>
    <row r="288" spans="1:23" x14ac:dyDescent="0.2">
      <c r="A288" s="5">
        <v>45170</v>
      </c>
      <c r="B288" s="112">
        <v>130266</v>
      </c>
      <c r="C288" s="112">
        <v>98505</v>
      </c>
      <c r="D288" s="112">
        <v>96439</v>
      </c>
      <c r="E288" s="112">
        <v>215159</v>
      </c>
      <c r="F288" s="112">
        <v>128493</v>
      </c>
      <c r="H288" s="109"/>
      <c r="I288" s="105"/>
      <c r="J288" s="105"/>
      <c r="K288" s="105"/>
      <c r="L288" s="105"/>
      <c r="M288" s="105"/>
      <c r="N288" s="16"/>
      <c r="O288" s="16"/>
      <c r="P288" s="16"/>
      <c r="Q288" s="16"/>
      <c r="R288" s="72"/>
      <c r="S288" s="72"/>
      <c r="T288" s="72"/>
      <c r="U288" s="72"/>
      <c r="V288" s="72"/>
      <c r="W288" s="72"/>
    </row>
    <row r="289" spans="1:23" x14ac:dyDescent="0.2">
      <c r="A289" s="5">
        <v>45200</v>
      </c>
      <c r="B289" s="112">
        <v>133326</v>
      </c>
      <c r="C289" s="112">
        <v>96868</v>
      </c>
      <c r="D289" s="112">
        <v>114490</v>
      </c>
      <c r="E289" s="112">
        <v>228914</v>
      </c>
      <c r="F289" s="112">
        <v>148805</v>
      </c>
      <c r="H289" s="109"/>
      <c r="I289" s="105"/>
      <c r="J289" s="105"/>
      <c r="K289" s="105"/>
      <c r="L289" s="105"/>
      <c r="M289" s="105"/>
      <c r="N289" s="16"/>
      <c r="O289" s="16"/>
      <c r="P289" s="16"/>
      <c r="Q289" s="16"/>
      <c r="R289" s="72"/>
      <c r="S289" s="72"/>
      <c r="T289" s="72"/>
      <c r="U289" s="72"/>
      <c r="V289" s="72"/>
      <c r="W289" s="72"/>
    </row>
    <row r="290" spans="1:23" x14ac:dyDescent="0.2">
      <c r="A290" s="5">
        <v>45231</v>
      </c>
      <c r="B290" s="112">
        <v>110996</v>
      </c>
      <c r="C290" s="112">
        <v>72282</v>
      </c>
      <c r="D290" s="112">
        <v>100762</v>
      </c>
      <c r="E290" s="112">
        <v>229007</v>
      </c>
      <c r="F290" s="112">
        <v>134526</v>
      </c>
      <c r="H290" s="109"/>
      <c r="I290" s="105"/>
      <c r="J290" s="105"/>
      <c r="K290" s="105"/>
      <c r="L290" s="105"/>
      <c r="M290" s="105"/>
      <c r="N290" s="16"/>
      <c r="O290" s="16"/>
      <c r="P290" s="16"/>
      <c r="Q290" s="16"/>
      <c r="R290" s="72"/>
      <c r="S290" s="72"/>
      <c r="T290" s="72"/>
      <c r="U290" s="72"/>
      <c r="V290" s="72"/>
      <c r="W290" s="72"/>
    </row>
    <row r="291" spans="1:23" x14ac:dyDescent="0.2">
      <c r="A291" s="5">
        <v>45261</v>
      </c>
      <c r="B291" s="112">
        <v>121837</v>
      </c>
      <c r="C291" s="112">
        <v>84147</v>
      </c>
      <c r="D291" s="112">
        <v>93706</v>
      </c>
      <c r="E291" s="112">
        <v>210090</v>
      </c>
      <c r="F291" s="112">
        <v>132451</v>
      </c>
      <c r="H291" s="109"/>
      <c r="I291" s="105"/>
      <c r="J291" s="105"/>
      <c r="K291" s="105"/>
      <c r="L291" s="105"/>
      <c r="M291" s="105"/>
      <c r="N291" s="16"/>
      <c r="O291" s="16"/>
      <c r="P291" s="16"/>
      <c r="Q291" s="16"/>
      <c r="R291" s="72"/>
      <c r="S291" s="72"/>
      <c r="T291" s="72"/>
      <c r="U291" s="72"/>
      <c r="V291" s="72"/>
      <c r="W291" s="72"/>
    </row>
    <row r="292" spans="1:23" s="6" customFormat="1" x14ac:dyDescent="0.2">
      <c r="A292" s="5">
        <v>45292</v>
      </c>
      <c r="B292" s="90">
        <v>118829</v>
      </c>
      <c r="C292" s="90">
        <v>89399</v>
      </c>
      <c r="D292" s="90">
        <v>101709</v>
      </c>
      <c r="E292" s="90">
        <v>235115</v>
      </c>
      <c r="F292" s="90">
        <v>138369</v>
      </c>
      <c r="H292" s="16"/>
      <c r="I292" s="105"/>
      <c r="J292" s="105"/>
      <c r="K292" s="105"/>
      <c r="L292" s="105"/>
      <c r="M292" s="105"/>
      <c r="N292" s="16"/>
      <c r="O292" s="16"/>
      <c r="P292" s="16"/>
      <c r="Q292" s="16"/>
      <c r="R292" s="16"/>
      <c r="S292" s="16"/>
      <c r="T292" s="16"/>
      <c r="U292" s="16"/>
      <c r="V292" s="16"/>
      <c r="W292" s="16"/>
    </row>
    <row r="293" spans="1:23" x14ac:dyDescent="0.2">
      <c r="A293" s="5">
        <v>45323</v>
      </c>
      <c r="B293" s="87">
        <v>121767</v>
      </c>
      <c r="C293" s="87">
        <v>86723</v>
      </c>
      <c r="D293" s="87">
        <v>95547</v>
      </c>
      <c r="E293" s="87">
        <v>219037</v>
      </c>
      <c r="F293" s="87">
        <v>129976</v>
      </c>
      <c r="H293" s="72"/>
      <c r="I293" s="88"/>
      <c r="J293" s="88"/>
      <c r="K293" s="109"/>
      <c r="L293" s="109"/>
      <c r="M293" s="16"/>
      <c r="N293" s="16"/>
      <c r="O293" s="16"/>
      <c r="P293" s="16"/>
      <c r="Q293" s="16"/>
      <c r="R293" s="72"/>
      <c r="S293" s="72"/>
      <c r="T293" s="72"/>
      <c r="U293" s="72"/>
      <c r="V293" s="72"/>
      <c r="W293" s="72"/>
    </row>
    <row r="294" spans="1:23" x14ac:dyDescent="0.2">
      <c r="A294" s="5">
        <v>45352</v>
      </c>
      <c r="B294" s="87">
        <v>137255</v>
      </c>
      <c r="C294" s="87">
        <v>100883</v>
      </c>
      <c r="D294" s="87">
        <v>90860</v>
      </c>
      <c r="E294" s="87">
        <v>235699</v>
      </c>
      <c r="F294" s="87">
        <v>137554</v>
      </c>
      <c r="H294" s="72"/>
      <c r="I294" s="88"/>
      <c r="J294" s="88"/>
      <c r="K294" s="109"/>
      <c r="L294" s="109"/>
      <c r="M294" s="16"/>
      <c r="N294" s="16"/>
      <c r="O294" s="16"/>
      <c r="P294" s="16"/>
      <c r="Q294" s="16"/>
      <c r="R294" s="72"/>
      <c r="S294" s="72"/>
      <c r="T294" s="72"/>
      <c r="U294" s="72"/>
      <c r="V294" s="72"/>
      <c r="W294" s="72"/>
    </row>
    <row r="295" spans="1:23" x14ac:dyDescent="0.2">
      <c r="A295" s="5">
        <v>45383</v>
      </c>
      <c r="B295" s="87">
        <v>131308</v>
      </c>
      <c r="C295" s="87">
        <v>91298</v>
      </c>
      <c r="D295" s="87">
        <v>93114</v>
      </c>
      <c r="E295" s="87">
        <v>224900</v>
      </c>
      <c r="F295" s="87">
        <v>173070</v>
      </c>
      <c r="H295" s="72"/>
      <c r="I295" s="88"/>
      <c r="J295" s="88"/>
      <c r="K295" s="109"/>
      <c r="L295" s="109"/>
      <c r="M295" s="16"/>
      <c r="N295" s="16"/>
      <c r="O295" s="16"/>
      <c r="P295" s="16"/>
      <c r="Q295" s="16"/>
      <c r="R295" s="72"/>
      <c r="S295" s="72"/>
      <c r="T295" s="72"/>
      <c r="U295" s="72"/>
      <c r="V295" s="72"/>
      <c r="W295" s="72"/>
    </row>
    <row r="296" spans="1:23" x14ac:dyDescent="0.2">
      <c r="A296" s="5">
        <v>45413</v>
      </c>
      <c r="B296" s="87">
        <v>167169</v>
      </c>
      <c r="C296" s="87">
        <v>129370</v>
      </c>
      <c r="D296" s="87">
        <v>121422</v>
      </c>
      <c r="E296" s="87">
        <v>299993</v>
      </c>
      <c r="F296" s="87">
        <v>182987</v>
      </c>
      <c r="H296" s="72"/>
      <c r="I296" s="88"/>
      <c r="J296" s="88"/>
      <c r="K296" s="109"/>
      <c r="L296" s="109"/>
      <c r="M296" s="16"/>
      <c r="N296" s="16"/>
      <c r="O296" s="16"/>
      <c r="P296" s="16"/>
      <c r="Q296" s="16"/>
      <c r="R296" s="72"/>
      <c r="S296" s="72"/>
      <c r="T296" s="72"/>
      <c r="U296" s="72"/>
      <c r="V296" s="72"/>
      <c r="W296" s="72"/>
    </row>
    <row r="297" spans="1:23" x14ac:dyDescent="0.2">
      <c r="A297" s="5">
        <v>45444</v>
      </c>
      <c r="B297" s="87">
        <v>118265</v>
      </c>
      <c r="C297" s="87">
        <v>98524</v>
      </c>
      <c r="D297" s="87">
        <v>87144</v>
      </c>
      <c r="E297" s="87">
        <v>248274</v>
      </c>
      <c r="F297" s="87">
        <v>167797</v>
      </c>
      <c r="H297" s="72"/>
      <c r="I297" s="88"/>
      <c r="J297" s="88"/>
      <c r="K297" s="109"/>
      <c r="L297" s="109"/>
      <c r="M297" s="16"/>
      <c r="N297" s="16"/>
      <c r="O297" s="16"/>
      <c r="P297" s="16"/>
      <c r="Q297" s="16"/>
      <c r="R297" s="72"/>
      <c r="S297" s="72"/>
      <c r="T297" s="72"/>
      <c r="U297" s="72"/>
      <c r="V297" s="72"/>
      <c r="W297" s="72"/>
    </row>
    <row r="298" spans="1:23" x14ac:dyDescent="0.2">
      <c r="A298" s="5">
        <v>45474</v>
      </c>
      <c r="B298" s="87">
        <v>136879</v>
      </c>
      <c r="C298" s="87">
        <v>95773</v>
      </c>
      <c r="D298" s="87">
        <v>92113</v>
      </c>
      <c r="E298" s="87">
        <v>235682</v>
      </c>
      <c r="F298" s="87">
        <v>168609</v>
      </c>
      <c r="H298" s="72"/>
      <c r="I298" s="88"/>
      <c r="J298" s="88"/>
      <c r="K298" s="109"/>
      <c r="L298" s="109"/>
      <c r="M298" s="16"/>
      <c r="N298" s="16"/>
      <c r="O298" s="16"/>
      <c r="P298" s="16"/>
      <c r="Q298" s="16"/>
      <c r="R298" s="72"/>
      <c r="S298" s="72"/>
      <c r="T298" s="72"/>
      <c r="U298" s="72"/>
      <c r="V298" s="72"/>
      <c r="W298" s="72"/>
    </row>
    <row r="299" spans="1:23" x14ac:dyDescent="0.2">
      <c r="A299" s="5">
        <v>45505</v>
      </c>
      <c r="B299" s="87">
        <v>119788</v>
      </c>
      <c r="C299" s="87">
        <v>85577</v>
      </c>
      <c r="D299" s="87">
        <v>78279</v>
      </c>
      <c r="E299" s="87">
        <v>268079</v>
      </c>
      <c r="F299" s="87">
        <v>160315</v>
      </c>
      <c r="I299" s="88"/>
      <c r="J299" s="88"/>
      <c r="K299" s="2"/>
      <c r="L299" s="2"/>
      <c r="M299" s="16"/>
      <c r="N299" s="16"/>
      <c r="O299" s="16"/>
      <c r="P299" s="16"/>
      <c r="Q299" s="16"/>
    </row>
    <row r="300" spans="1:23" x14ac:dyDescent="0.2">
      <c r="A300" s="5">
        <v>45536</v>
      </c>
      <c r="B300" s="87">
        <v>154406</v>
      </c>
      <c r="C300" s="87">
        <v>94763</v>
      </c>
      <c r="D300" s="87">
        <v>95352</v>
      </c>
      <c r="E300" s="87">
        <v>251312</v>
      </c>
      <c r="F300" s="87">
        <v>173768</v>
      </c>
      <c r="I300" s="88"/>
      <c r="J300" s="88"/>
      <c r="K300" s="2"/>
      <c r="L300" s="2"/>
      <c r="M300" s="16"/>
      <c r="N300" s="16"/>
      <c r="O300" s="16"/>
      <c r="P300" s="16"/>
      <c r="Q300" s="16"/>
    </row>
    <row r="301" spans="1:23" x14ac:dyDescent="0.2">
      <c r="A301" s="5">
        <v>45566</v>
      </c>
      <c r="B301" s="87">
        <v>132860</v>
      </c>
      <c r="C301" s="87">
        <v>79058</v>
      </c>
      <c r="D301" s="87">
        <v>60238</v>
      </c>
      <c r="E301" s="87">
        <v>208744</v>
      </c>
      <c r="F301" s="87">
        <v>159963</v>
      </c>
      <c r="I301" s="88"/>
      <c r="J301" s="88"/>
      <c r="K301" s="2"/>
      <c r="L301" s="2"/>
      <c r="M301" s="16"/>
      <c r="N301" s="16"/>
      <c r="O301" s="16"/>
      <c r="P301" s="16"/>
      <c r="Q301" s="16"/>
    </row>
    <row r="302" spans="1:23" x14ac:dyDescent="0.2">
      <c r="A302" s="5">
        <v>45597</v>
      </c>
      <c r="B302" s="87">
        <v>123044</v>
      </c>
      <c r="C302" s="87">
        <v>85758</v>
      </c>
      <c r="D302" s="87">
        <v>116353</v>
      </c>
      <c r="E302" s="87">
        <v>203572</v>
      </c>
      <c r="F302" s="87">
        <v>140194</v>
      </c>
      <c r="I302" s="88"/>
      <c r="J302" s="88"/>
      <c r="K302" s="2"/>
      <c r="L302" s="2"/>
      <c r="M302" s="16"/>
      <c r="N302" s="16"/>
      <c r="O302" s="16"/>
      <c r="P302" s="16"/>
      <c r="Q302" s="16"/>
    </row>
    <row r="303" spans="1:23" x14ac:dyDescent="0.2">
      <c r="A303" s="5">
        <v>45627</v>
      </c>
      <c r="B303" s="87">
        <v>122863</v>
      </c>
      <c r="C303" s="87">
        <v>86688</v>
      </c>
      <c r="D303" s="87">
        <v>99820</v>
      </c>
      <c r="E303" s="87">
        <v>216320</v>
      </c>
      <c r="F303" s="87">
        <v>115848</v>
      </c>
      <c r="I303" s="88"/>
      <c r="J303" s="88"/>
      <c r="K303" s="2"/>
      <c r="L303" s="2"/>
      <c r="M303" s="16"/>
      <c r="N303" s="16"/>
      <c r="O303" s="16"/>
      <c r="P303" s="16"/>
      <c r="Q303" s="16"/>
    </row>
    <row r="304" spans="1:23" s="6" customFormat="1" x14ac:dyDescent="0.2">
      <c r="A304" s="5">
        <v>45658</v>
      </c>
      <c r="B304" s="129">
        <v>134873</v>
      </c>
      <c r="C304" s="129">
        <v>75193</v>
      </c>
      <c r="D304" s="129">
        <v>87926</v>
      </c>
      <c r="E304" s="129">
        <v>221979</v>
      </c>
      <c r="F304" s="129">
        <v>127117</v>
      </c>
      <c r="H304"/>
      <c r="I304" s="88"/>
      <c r="J304" s="88"/>
      <c r="K304" s="12"/>
      <c r="L304" s="12"/>
      <c r="M304" s="16"/>
      <c r="N304" s="16"/>
      <c r="O304" s="16"/>
      <c r="P304" s="16"/>
      <c r="Q304" s="16"/>
    </row>
    <row r="305" spans="1:17" x14ac:dyDescent="0.2">
      <c r="A305" s="5">
        <v>45689</v>
      </c>
      <c r="B305" s="129">
        <v>113241</v>
      </c>
      <c r="C305" s="129">
        <v>82126</v>
      </c>
      <c r="D305" s="129">
        <v>55445</v>
      </c>
      <c r="E305" s="129">
        <v>195164</v>
      </c>
      <c r="F305" s="129">
        <v>124990</v>
      </c>
      <c r="H305" s="80"/>
      <c r="I305" s="88"/>
      <c r="J305" s="88"/>
      <c r="K305" s="2"/>
      <c r="L305" s="2"/>
      <c r="M305" s="16"/>
      <c r="N305" s="16"/>
      <c r="O305" s="16"/>
      <c r="P305" s="16"/>
      <c r="Q305" s="16"/>
    </row>
    <row r="306" spans="1:17" x14ac:dyDescent="0.2">
      <c r="A306" s="5">
        <v>45717</v>
      </c>
      <c r="B306" s="129">
        <v>134225</v>
      </c>
      <c r="C306" s="129">
        <v>86554</v>
      </c>
      <c r="D306" s="129">
        <v>92704</v>
      </c>
      <c r="E306" s="129">
        <v>241193</v>
      </c>
      <c r="F306" s="129">
        <v>149320</v>
      </c>
      <c r="H306" s="80"/>
      <c r="I306" s="88"/>
      <c r="J306" s="88"/>
      <c r="K306" s="2"/>
      <c r="L306" s="2"/>
      <c r="M306" s="16"/>
      <c r="N306" s="16"/>
      <c r="O306" s="16"/>
      <c r="P306" s="16"/>
      <c r="Q306" s="16"/>
    </row>
    <row r="307" spans="1:17" x14ac:dyDescent="0.2">
      <c r="A307" s="5">
        <v>45748</v>
      </c>
      <c r="B307" s="129">
        <v>129537</v>
      </c>
      <c r="C307" s="129">
        <v>90161</v>
      </c>
      <c r="D307" s="129">
        <v>85027</v>
      </c>
      <c r="E307" s="129">
        <v>233469</v>
      </c>
      <c r="F307" s="129">
        <v>138000</v>
      </c>
      <c r="H307" s="80"/>
      <c r="I307" s="88"/>
      <c r="J307" s="88"/>
      <c r="K307" s="2"/>
      <c r="L307" s="2"/>
      <c r="M307" s="16"/>
      <c r="N307" s="16"/>
      <c r="O307" s="16"/>
      <c r="P307" s="16"/>
      <c r="Q307" s="16"/>
    </row>
    <row r="308" spans="1:17" x14ac:dyDescent="0.2">
      <c r="A308" s="5">
        <v>45778</v>
      </c>
      <c r="B308" s="129">
        <v>148432</v>
      </c>
      <c r="C308" s="129">
        <v>97845</v>
      </c>
      <c r="D308" s="129">
        <v>108636</v>
      </c>
      <c r="E308" s="129">
        <v>261011</v>
      </c>
      <c r="F308" s="129">
        <v>199885</v>
      </c>
      <c r="H308" s="80"/>
      <c r="I308" s="88"/>
      <c r="J308" s="88"/>
      <c r="K308" s="2"/>
      <c r="L308" s="2"/>
      <c r="M308" s="16"/>
      <c r="N308" s="16"/>
      <c r="O308" s="16"/>
      <c r="P308" s="16"/>
      <c r="Q308" s="16"/>
    </row>
    <row r="309" spans="1:17" x14ac:dyDescent="0.2">
      <c r="A309" s="5">
        <v>45809</v>
      </c>
      <c r="B309" s="129">
        <v>139755</v>
      </c>
      <c r="C309" s="129">
        <v>80675</v>
      </c>
      <c r="D309" s="129">
        <v>82727</v>
      </c>
      <c r="E309" s="129">
        <v>237958</v>
      </c>
      <c r="F309" s="129">
        <v>155947</v>
      </c>
      <c r="H309" s="80"/>
      <c r="I309" s="88"/>
      <c r="J309" s="88"/>
      <c r="K309" s="2"/>
      <c r="L309" s="2"/>
      <c r="M309" s="16"/>
      <c r="N309" s="16"/>
      <c r="O309" s="16"/>
      <c r="P309" s="16"/>
      <c r="Q309" s="16"/>
    </row>
    <row r="310" spans="1:17" x14ac:dyDescent="0.2">
      <c r="A310" s="5">
        <v>45839</v>
      </c>
      <c r="B310" s="129">
        <v>163253</v>
      </c>
      <c r="C310" s="129">
        <v>91110</v>
      </c>
      <c r="D310" s="129">
        <v>104154</v>
      </c>
      <c r="E310" s="129">
        <v>271360</v>
      </c>
      <c r="F310" s="129">
        <v>150525</v>
      </c>
      <c r="H310" s="80"/>
      <c r="I310" s="88"/>
      <c r="J310" s="88"/>
      <c r="K310" s="2"/>
      <c r="L310" s="2"/>
      <c r="M310" s="16"/>
      <c r="N310" s="16"/>
      <c r="O310" s="16"/>
      <c r="P310" s="16"/>
      <c r="Q310" s="16"/>
    </row>
    <row r="311" spans="1:17" s="6" customFormat="1" x14ac:dyDescent="0.2">
      <c r="A311" s="5">
        <v>45870</v>
      </c>
      <c r="B311" s="129">
        <v>169261</v>
      </c>
      <c r="C311" s="129">
        <v>83021</v>
      </c>
      <c r="D311" s="129">
        <v>92710</v>
      </c>
      <c r="E311" s="129">
        <v>261778</v>
      </c>
      <c r="F311" s="129">
        <v>140932</v>
      </c>
      <c r="H311" s="80"/>
      <c r="I311" s="88"/>
      <c r="J311" s="88"/>
      <c r="K311" s="12"/>
      <c r="L311" s="12"/>
      <c r="M311" s="16"/>
      <c r="N311" s="16"/>
      <c r="O311" s="16"/>
      <c r="P311" s="16"/>
      <c r="Q311" s="16"/>
    </row>
    <row r="312" spans="1:17" x14ac:dyDescent="0.2">
      <c r="A312" s="5">
        <v>45901</v>
      </c>
      <c r="B312" s="129">
        <v>153388</v>
      </c>
      <c r="C312" s="129">
        <v>82677</v>
      </c>
      <c r="D312" s="129">
        <v>92214</v>
      </c>
      <c r="E312" s="129">
        <v>277509</v>
      </c>
      <c r="F312" s="129">
        <v>137114</v>
      </c>
      <c r="H312" s="80"/>
      <c r="I312" s="88"/>
      <c r="J312" s="88"/>
      <c r="K312" s="2"/>
      <c r="L312" s="2"/>
      <c r="M312" s="16"/>
      <c r="N312" s="16"/>
      <c r="O312" s="16"/>
      <c r="P312" s="16"/>
      <c r="Q312" s="16"/>
    </row>
    <row r="313" spans="1:17" x14ac:dyDescent="0.2">
      <c r="A313" s="5">
        <v>45931</v>
      </c>
      <c r="B313" s="129">
        <v>126720</v>
      </c>
      <c r="C313" s="129">
        <v>75701</v>
      </c>
      <c r="D313" s="129">
        <v>65744</v>
      </c>
      <c r="E313" s="129">
        <v>210934</v>
      </c>
      <c r="F313" s="129">
        <v>126482</v>
      </c>
      <c r="H313" s="80"/>
      <c r="I313" s="88"/>
      <c r="J313" s="88"/>
      <c r="K313" s="2"/>
      <c r="L313" s="2"/>
      <c r="M313" s="16"/>
      <c r="N313" s="16"/>
      <c r="O313" s="16"/>
      <c r="P313" s="16"/>
      <c r="Q313" s="16"/>
    </row>
    <row r="314" spans="1:17" x14ac:dyDescent="0.2">
      <c r="A314" s="5">
        <v>45962</v>
      </c>
      <c r="B314" s="129">
        <v>120865</v>
      </c>
      <c r="C314" s="129">
        <v>73510</v>
      </c>
      <c r="D314" s="129">
        <v>78601</v>
      </c>
      <c r="E314" s="129">
        <v>232438</v>
      </c>
      <c r="F314" s="129">
        <v>154987</v>
      </c>
      <c r="H314" s="80"/>
      <c r="I314" s="88"/>
      <c r="J314" s="88"/>
      <c r="K314" s="2"/>
      <c r="L314" s="2"/>
      <c r="M314" s="16"/>
      <c r="N314" s="16"/>
      <c r="O314" s="16"/>
      <c r="P314" s="16"/>
      <c r="Q314" s="16"/>
    </row>
    <row r="315" spans="1:17" x14ac:dyDescent="0.2">
      <c r="A315" s="5">
        <v>45992</v>
      </c>
      <c r="B315" s="128">
        <v>127018</v>
      </c>
      <c r="C315" s="128">
        <v>78689</v>
      </c>
      <c r="D315" s="125">
        <v>92866</v>
      </c>
      <c r="E315" s="127">
        <v>226836</v>
      </c>
      <c r="F315" s="125">
        <v>123643</v>
      </c>
      <c r="H315" s="80"/>
      <c r="I315" s="88"/>
      <c r="J315" s="88"/>
      <c r="K315" s="2"/>
      <c r="L315" s="2"/>
      <c r="M315" s="16"/>
      <c r="N315" s="16"/>
      <c r="O315" s="16"/>
      <c r="P315" s="16"/>
      <c r="Q315" s="16"/>
    </row>
    <row r="316" spans="1:17" ht="28.5" customHeight="1" x14ac:dyDescent="0.2">
      <c r="A316" s="18" t="s">
        <v>95</v>
      </c>
      <c r="B316" s="19">
        <f>SUM(B292:B303)</f>
        <v>1584433</v>
      </c>
      <c r="C316" s="19">
        <f t="shared" ref="C316:F316" si="0">SUM(C292:C303)</f>
        <v>1123814</v>
      </c>
      <c r="D316" s="19">
        <f t="shared" si="0"/>
        <v>1131951</v>
      </c>
      <c r="E316" s="19">
        <f t="shared" si="0"/>
        <v>2846727</v>
      </c>
      <c r="F316" s="19">
        <f t="shared" si="0"/>
        <v>1848450</v>
      </c>
      <c r="H316" s="80"/>
      <c r="I316" s="52"/>
      <c r="J316" s="52"/>
      <c r="K316" s="52"/>
      <c r="L316" s="52"/>
      <c r="M316" s="62"/>
      <c r="N316" s="62"/>
      <c r="O316" s="62"/>
      <c r="P316" s="62"/>
      <c r="Q316" s="151"/>
    </row>
    <row r="317" spans="1:17" ht="27.75" customHeight="1" x14ac:dyDescent="0.2">
      <c r="A317" s="18" t="s">
        <v>96</v>
      </c>
      <c r="B317" s="19">
        <f>SUM(B304:B315)</f>
        <v>1660568</v>
      </c>
      <c r="C317" s="19">
        <f t="shared" ref="C317:F317" si="1">SUM(C304:C315)</f>
        <v>997262</v>
      </c>
      <c r="D317" s="19">
        <f t="shared" si="1"/>
        <v>1038754</v>
      </c>
      <c r="E317" s="19">
        <f t="shared" si="1"/>
        <v>2871629</v>
      </c>
      <c r="F317" s="19">
        <f t="shared" si="1"/>
        <v>1728942</v>
      </c>
      <c r="I317" s="52"/>
      <c r="J317" s="52"/>
      <c r="K317" s="52"/>
      <c r="L317" s="52"/>
      <c r="M317" s="62"/>
      <c r="N317" s="62"/>
      <c r="O317" s="62"/>
      <c r="P317" s="62"/>
      <c r="Q317" s="151"/>
    </row>
    <row r="318" spans="1:17" x14ac:dyDescent="0.2">
      <c r="A318" s="20" t="s">
        <v>43</v>
      </c>
      <c r="B318" s="21">
        <f>B317/B316-1</f>
        <v>4.8051889855866392E-2</v>
      </c>
      <c r="C318" s="21">
        <f>C317/C316-1</f>
        <v>-0.11260938197958026</v>
      </c>
      <c r="D318" s="21">
        <f>D317/D316-1</f>
        <v>-8.2333069187623842E-2</v>
      </c>
      <c r="E318" s="21">
        <f>E317/E316-1</f>
        <v>8.747589775907505E-3</v>
      </c>
      <c r="F318" s="21">
        <f>F317/F316-1</f>
        <v>-6.4653087722145619E-2</v>
      </c>
      <c r="H318" s="80"/>
      <c r="I318" s="52"/>
      <c r="J318" s="83"/>
      <c r="K318" s="52"/>
      <c r="L318" s="83"/>
      <c r="M318" s="52"/>
      <c r="N318" s="52"/>
      <c r="O318" s="52"/>
      <c r="P318" s="52"/>
      <c r="Q318" s="52"/>
    </row>
    <row r="319" spans="1:17" ht="26.25" customHeight="1" x14ac:dyDescent="0.2">
      <c r="A319" s="30" t="s">
        <v>105</v>
      </c>
      <c r="B319" s="31">
        <f>SUM(B292:B303)</f>
        <v>1584433</v>
      </c>
      <c r="C319" s="31">
        <f t="shared" ref="C319:F319" si="2">SUM(C292:C303)</f>
        <v>1123814</v>
      </c>
      <c r="D319" s="31">
        <f t="shared" si="2"/>
        <v>1131951</v>
      </c>
      <c r="E319" s="31">
        <f t="shared" si="2"/>
        <v>2846727</v>
      </c>
      <c r="F319" s="31">
        <f t="shared" si="2"/>
        <v>1848450</v>
      </c>
      <c r="H319" s="81"/>
      <c r="I319" s="52"/>
      <c r="J319" s="82"/>
      <c r="K319" s="52"/>
      <c r="L319" s="82"/>
      <c r="M319" s="52"/>
      <c r="N319" s="52"/>
      <c r="O319" s="52"/>
      <c r="P319" s="52"/>
      <c r="Q319" s="52"/>
    </row>
    <row r="320" spans="1:17" ht="26.25" customHeight="1" x14ac:dyDescent="0.2">
      <c r="A320" s="30" t="s">
        <v>106</v>
      </c>
      <c r="B320" s="31">
        <f>SUM(B304:B315)</f>
        <v>1660568</v>
      </c>
      <c r="C320" s="31">
        <f t="shared" ref="C320:F320" si="3">SUM(C304:C315)</f>
        <v>997262</v>
      </c>
      <c r="D320" s="31">
        <f t="shared" si="3"/>
        <v>1038754</v>
      </c>
      <c r="E320" s="31">
        <f t="shared" si="3"/>
        <v>2871629</v>
      </c>
      <c r="F320" s="31">
        <f t="shared" si="3"/>
        <v>1728942</v>
      </c>
      <c r="H320" s="81"/>
      <c r="I320" s="52"/>
      <c r="J320" s="82"/>
      <c r="K320" s="52"/>
      <c r="L320" s="82"/>
      <c r="M320" s="52"/>
      <c r="N320" s="53"/>
      <c r="O320" s="52"/>
      <c r="P320" s="52"/>
      <c r="Q320" s="52"/>
    </row>
    <row r="321" spans="1:17" x14ac:dyDescent="0.2">
      <c r="A321" s="32" t="s">
        <v>43</v>
      </c>
      <c r="B321" s="34">
        <f>B320/B319-1</f>
        <v>4.8051889855866392E-2</v>
      </c>
      <c r="C321" s="34">
        <f>C320/C319-1</f>
        <v>-0.11260938197958026</v>
      </c>
      <c r="D321" s="34">
        <f>D320/D319-1</f>
        <v>-8.2333069187623842E-2</v>
      </c>
      <c r="E321" s="34">
        <f>E320/E319-1</f>
        <v>8.747589775907505E-3</v>
      </c>
      <c r="F321" s="34">
        <f>F320/F319-1</f>
        <v>-6.4653087722145619E-2</v>
      </c>
      <c r="H321" s="81"/>
      <c r="I321" s="52"/>
      <c r="J321" s="82"/>
      <c r="K321" s="52"/>
      <c r="L321" s="82"/>
      <c r="M321" s="53"/>
      <c r="N321" s="53"/>
      <c r="O321" s="53"/>
      <c r="P321" s="53"/>
      <c r="Q321" s="52"/>
    </row>
    <row r="322" spans="1:17" s="6" customFormat="1" x14ac:dyDescent="0.2">
      <c r="A322" s="43"/>
      <c r="B322" s="44"/>
      <c r="C322" s="44"/>
      <c r="D322" s="44"/>
      <c r="E322" s="44"/>
      <c r="F322" s="44"/>
      <c r="H322" s="82"/>
      <c r="I322" s="52"/>
      <c r="J322" s="82"/>
      <c r="K322" s="52"/>
      <c r="L322" s="82"/>
      <c r="M322" s="53"/>
      <c r="N322" s="53"/>
      <c r="O322" s="53"/>
      <c r="P322" s="53"/>
      <c r="Q322" s="52"/>
    </row>
    <row r="323" spans="1:17" s="6" customFormat="1" x14ac:dyDescent="0.2">
      <c r="A323" s="43"/>
      <c r="B323" s="44"/>
      <c r="C323" s="44"/>
      <c r="D323" s="44"/>
      <c r="E323" s="44"/>
      <c r="F323" s="44"/>
      <c r="H323" s="82"/>
      <c r="I323" s="52"/>
      <c r="J323" s="82"/>
      <c r="K323" s="52"/>
      <c r="L323" s="82"/>
      <c r="M323" s="53"/>
      <c r="N323" s="53"/>
      <c r="O323" s="53"/>
      <c r="P323" s="53"/>
      <c r="Q323" s="52"/>
    </row>
    <row r="324" spans="1:17" s="6" customFormat="1" x14ac:dyDescent="0.2">
      <c r="A324" s="43"/>
      <c r="B324" s="44"/>
      <c r="C324" s="44"/>
      <c r="D324" s="44"/>
      <c r="E324" s="44"/>
      <c r="F324" s="44"/>
      <c r="H324" s="80"/>
      <c r="I324" s="82"/>
      <c r="J324" s="80"/>
      <c r="K324" s="80"/>
      <c r="L324" s="82"/>
      <c r="M324" s="53"/>
      <c r="N324" s="53"/>
      <c r="O324" s="53"/>
      <c r="P324" s="53"/>
      <c r="Q324" s="52"/>
    </row>
    <row r="325" spans="1:17" s="6" customFormat="1" x14ac:dyDescent="0.2">
      <c r="A325" s="43"/>
      <c r="B325" s="44"/>
      <c r="C325" s="44"/>
      <c r="D325" s="44"/>
      <c r="E325" s="44"/>
      <c r="F325" s="44"/>
      <c r="H325"/>
      <c r="I325" s="16"/>
      <c r="J325"/>
      <c r="K325"/>
      <c r="L325" s="16"/>
      <c r="M325" s="53"/>
      <c r="N325" s="53"/>
      <c r="O325" s="53"/>
      <c r="P325" s="53"/>
      <c r="Q325" s="52"/>
    </row>
    <row r="326" spans="1:17" s="6" customFormat="1" ht="21.75" customHeight="1" x14ac:dyDescent="0.25">
      <c r="A326" s="55"/>
      <c r="B326" s="156" t="s">
        <v>1</v>
      </c>
      <c r="C326" s="156"/>
      <c r="D326" s="156" t="s">
        <v>67</v>
      </c>
      <c r="E326" s="156"/>
      <c r="F326" s="156"/>
      <c r="H326" s="16"/>
      <c r="I326" s="16"/>
      <c r="J326" s="16"/>
      <c r="K326" s="16"/>
      <c r="L326" s="16"/>
      <c r="M326" s="53"/>
      <c r="N326" s="53"/>
      <c r="O326" s="53"/>
      <c r="P326" s="53"/>
      <c r="Q326" s="52"/>
    </row>
    <row r="327" spans="1:17" ht="30" x14ac:dyDescent="0.2">
      <c r="A327" s="56" t="s">
        <v>56</v>
      </c>
      <c r="B327" s="57" t="str">
        <f>B3</f>
        <v xml:space="preserve">תוצרת ניגרת </v>
      </c>
      <c r="C327" s="57" t="str">
        <f>C3</f>
        <v>גבינות</v>
      </c>
      <c r="D327" s="58" t="str">
        <f>D3</f>
        <v xml:space="preserve">חלב שתייה ומשקאות </v>
      </c>
      <c r="E327" s="58" t="str">
        <f>E3</f>
        <v xml:space="preserve">תוצרת ניגרת </v>
      </c>
      <c r="F327" s="58" t="str">
        <f>F3</f>
        <v xml:space="preserve">גבינות </v>
      </c>
      <c r="M327" s="53"/>
      <c r="N327" s="53"/>
      <c r="O327" s="53"/>
      <c r="P327" s="53"/>
      <c r="Q327" s="52"/>
    </row>
    <row r="328" spans="1:17" x14ac:dyDescent="0.2">
      <c r="A328" s="136" t="s">
        <v>50</v>
      </c>
      <c r="B328" s="38">
        <f>SUM(B184:B195)</f>
        <v>1543649</v>
      </c>
      <c r="C328" s="38">
        <f>SUM(C184:C195)</f>
        <v>1088690</v>
      </c>
      <c r="D328" s="38">
        <f>SUM(D184:D195)</f>
        <v>2064258</v>
      </c>
      <c r="E328" s="38">
        <f>SUM(E184:E195)</f>
        <v>1971383</v>
      </c>
      <c r="F328" s="38">
        <f>SUM(F184:F195)</f>
        <v>1803561</v>
      </c>
      <c r="M328" s="53"/>
      <c r="N328" s="53"/>
      <c r="O328" s="53"/>
      <c r="P328" s="53"/>
      <c r="Q328" s="52"/>
    </row>
    <row r="329" spans="1:17" x14ac:dyDescent="0.2">
      <c r="A329" s="136" t="s">
        <v>51</v>
      </c>
      <c r="B329" s="38">
        <f>SUM(B196:B207)</f>
        <v>1372872</v>
      </c>
      <c r="C329" s="38">
        <f>SUM(C196:C207)</f>
        <v>1111097</v>
      </c>
      <c r="D329" s="38">
        <f>SUM(D196:D207)</f>
        <v>2147551</v>
      </c>
      <c r="E329" s="38">
        <f>SUM(E196:E207)</f>
        <v>2401911</v>
      </c>
      <c r="F329" s="38">
        <f>SUM(F196:F207)</f>
        <v>1830731</v>
      </c>
      <c r="M329" s="53"/>
      <c r="N329" s="53"/>
      <c r="O329" s="53"/>
      <c r="P329" s="53"/>
      <c r="Q329" s="52"/>
    </row>
    <row r="330" spans="1:17" x14ac:dyDescent="0.2">
      <c r="A330" s="135">
        <v>2017</v>
      </c>
      <c r="B330" s="38">
        <f>SUM(B208:B219)</f>
        <v>1445068</v>
      </c>
      <c r="C330" s="38">
        <f>SUM(C208:C219)</f>
        <v>1087897</v>
      </c>
      <c r="D330" s="38">
        <f>SUM(D208:D219)</f>
        <v>1551561</v>
      </c>
      <c r="E330" s="38">
        <f>SUM(E208:E219)</f>
        <v>2461506</v>
      </c>
      <c r="F330" s="38">
        <f>SUM(F208:F219)</f>
        <v>1799147</v>
      </c>
      <c r="M330" s="16"/>
      <c r="N330" s="16"/>
      <c r="O330" s="16"/>
      <c r="P330" s="16"/>
      <c r="Q330" s="16"/>
    </row>
    <row r="331" spans="1:17" x14ac:dyDescent="0.2">
      <c r="A331" s="135">
        <v>2018</v>
      </c>
      <c r="B331" s="38">
        <f>SUM(B220:B231)</f>
        <v>1495690</v>
      </c>
      <c r="C331" s="38">
        <f>SUM(C220:C231)</f>
        <v>1058025</v>
      </c>
      <c r="D331" s="38">
        <f>SUM(D220:D231)</f>
        <v>1398880</v>
      </c>
      <c r="E331" s="38">
        <f>SUM(E220:E231)</f>
        <v>2431102</v>
      </c>
      <c r="F331" s="38">
        <f>SUM(F220:F231)</f>
        <v>1690477</v>
      </c>
      <c r="M331" s="16"/>
      <c r="N331" s="16"/>
      <c r="O331" s="16"/>
      <c r="P331" s="16"/>
      <c r="Q331" s="16"/>
    </row>
    <row r="332" spans="1:17" x14ac:dyDescent="0.2">
      <c r="A332" s="135">
        <v>2019</v>
      </c>
      <c r="B332" s="38">
        <f>SUM(B232:B243)</f>
        <v>1648798</v>
      </c>
      <c r="C332" s="38">
        <f>SUM(C232:C243)</f>
        <v>1111473</v>
      </c>
      <c r="D332" s="38">
        <f>SUM(D232:D243)</f>
        <v>1467578</v>
      </c>
      <c r="E332" s="38">
        <f>SUM(E232:E243)</f>
        <v>2581729</v>
      </c>
      <c r="F332" s="38">
        <f>SUM(F232:F243)</f>
        <v>1594260</v>
      </c>
      <c r="M332" s="16"/>
      <c r="N332" s="16"/>
      <c r="O332" s="16"/>
      <c r="P332" s="16"/>
      <c r="Q332" s="16"/>
    </row>
    <row r="333" spans="1:17" x14ac:dyDescent="0.2">
      <c r="A333" s="135">
        <v>2020</v>
      </c>
      <c r="B333" s="38">
        <f>SUM(B244:B255)</f>
        <v>1632412</v>
      </c>
      <c r="C333" s="38">
        <f>SUM(C244:C255)</f>
        <v>1127714</v>
      </c>
      <c r="D333" s="38">
        <f>SUM(D244:D255)</f>
        <v>1583877</v>
      </c>
      <c r="E333" s="38">
        <f>SUM(E244:E255)</f>
        <v>2786729</v>
      </c>
      <c r="F333" s="38">
        <f>SUM(F244:F255)</f>
        <v>1727564</v>
      </c>
      <c r="M333" s="16"/>
      <c r="N333" s="16"/>
      <c r="O333" s="16"/>
      <c r="P333" s="16"/>
      <c r="Q333" s="16"/>
    </row>
    <row r="334" spans="1:17" x14ac:dyDescent="0.2">
      <c r="A334" s="135">
        <v>2021</v>
      </c>
      <c r="B334" s="38">
        <f>SUM(B256:B267)</f>
        <v>1548134</v>
      </c>
      <c r="C334" s="38">
        <f>SUM(C256:C267)</f>
        <v>1208112</v>
      </c>
      <c r="D334" s="38">
        <f>SUM(D256:D267)</f>
        <v>1519706</v>
      </c>
      <c r="E334" s="38">
        <f>SUM(E256:E267)</f>
        <v>2652060</v>
      </c>
      <c r="F334" s="38">
        <f>SUM(F256:F267)</f>
        <v>1936082</v>
      </c>
      <c r="M334" s="16"/>
      <c r="N334" s="16"/>
      <c r="O334" s="16"/>
      <c r="P334" s="16"/>
      <c r="Q334" s="16"/>
    </row>
    <row r="335" spans="1:17" x14ac:dyDescent="0.2">
      <c r="A335" s="135">
        <v>2022</v>
      </c>
      <c r="B335" s="38">
        <f>SUM(B268:B279)</f>
        <v>1701027</v>
      </c>
      <c r="C335" s="38">
        <f>SUM(C268:C279)</f>
        <v>1139311</v>
      </c>
      <c r="D335" s="38">
        <f>SUM(D268:D279)</f>
        <v>1365196</v>
      </c>
      <c r="E335" s="38">
        <f>SUM(E268:E279)</f>
        <v>2677256</v>
      </c>
      <c r="F335" s="38">
        <f>SUM(F268:F279)</f>
        <v>2048471</v>
      </c>
      <c r="M335" s="16"/>
      <c r="N335" s="16"/>
      <c r="O335" s="16"/>
      <c r="P335" s="16"/>
      <c r="Q335" s="16"/>
    </row>
    <row r="336" spans="1:17" x14ac:dyDescent="0.2">
      <c r="A336" s="135">
        <v>2023</v>
      </c>
      <c r="B336" s="38">
        <f>SUM(B280:B291)</f>
        <v>1486075</v>
      </c>
      <c r="C336" s="38">
        <f>SUM(C280:C291)</f>
        <v>1150040</v>
      </c>
      <c r="D336" s="38">
        <f>SUM(D280:D291)</f>
        <v>1331138</v>
      </c>
      <c r="E336" s="38">
        <f>SUM(E280:E291)</f>
        <v>2593111</v>
      </c>
      <c r="F336" s="38">
        <f>SUM(F280:F291)</f>
        <v>1868104</v>
      </c>
      <c r="M336" s="16"/>
      <c r="N336" s="16"/>
      <c r="O336" s="16"/>
      <c r="P336" s="16"/>
      <c r="Q336" s="16"/>
    </row>
    <row r="337" spans="1:17" x14ac:dyDescent="0.2">
      <c r="A337" s="135">
        <v>2024</v>
      </c>
      <c r="B337" s="38">
        <f>SUM(B292:B303)</f>
        <v>1584433</v>
      </c>
      <c r="C337" s="38">
        <f>SUM(C292:C303)</f>
        <v>1123814</v>
      </c>
      <c r="D337" s="38">
        <f>SUM(D292:D303)</f>
        <v>1131951</v>
      </c>
      <c r="E337" s="38">
        <f>SUM(E292:E303)</f>
        <v>2846727</v>
      </c>
      <c r="F337" s="38">
        <f>SUM(F292:F303)</f>
        <v>1848450</v>
      </c>
      <c r="M337" s="16"/>
      <c r="N337" s="16"/>
      <c r="O337" s="16"/>
      <c r="P337" s="16"/>
      <c r="Q337" s="16"/>
    </row>
    <row r="338" spans="1:17" x14ac:dyDescent="0.2">
      <c r="A338" s="135">
        <v>2025</v>
      </c>
      <c r="B338" s="38">
        <f>SUM(B304:B315)</f>
        <v>1660568</v>
      </c>
      <c r="C338" s="38">
        <f t="shared" ref="C338:F338" si="4">SUM(C304:C315)</f>
        <v>997262</v>
      </c>
      <c r="D338" s="38">
        <f t="shared" si="4"/>
        <v>1038754</v>
      </c>
      <c r="E338" s="38">
        <f t="shared" si="4"/>
        <v>2871629</v>
      </c>
      <c r="F338" s="38">
        <f t="shared" si="4"/>
        <v>1728942</v>
      </c>
    </row>
    <row r="339" spans="1:17" x14ac:dyDescent="0.2">
      <c r="A339" s="141">
        <v>2026</v>
      </c>
    </row>
  </sheetData>
  <mergeCells count="6">
    <mergeCell ref="Q316:Q317"/>
    <mergeCell ref="D2:F2"/>
    <mergeCell ref="B2:C2"/>
    <mergeCell ref="A1:F1"/>
    <mergeCell ref="B326:C326"/>
    <mergeCell ref="D326:F326"/>
  </mergeCells>
  <phoneticPr fontId="2" type="noConversion"/>
  <pageMargins left="0.75" right="0.75" top="1" bottom="1" header="0.5" footer="0.5"/>
  <pageSetup paperSize="9" orientation="portrait" verticalDpi="0" r:id="rId1"/>
  <headerFooter alignWithMargins="0"/>
  <ignoredErrors>
    <ignoredError sqref="B328:F333" formulaRange="1"/>
    <ignoredError sqref="A328:A3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6"/>
  <sheetViews>
    <sheetView rightToLeft="1" workbookViewId="0">
      <pane ySplit="2" topLeftCell="A75" activePane="bottomLeft" state="frozen"/>
      <selection pane="bottomLeft" activeCell="B103" sqref="B103"/>
    </sheetView>
  </sheetViews>
  <sheetFormatPr defaultRowHeight="12.75" x14ac:dyDescent="0.2"/>
  <cols>
    <col min="1" max="1" width="26.85546875" customWidth="1"/>
    <col min="2" max="3" width="7.7109375" bestFit="1" customWidth="1"/>
  </cols>
  <sheetData>
    <row r="1" spans="1:9" x14ac:dyDescent="0.2">
      <c r="A1" s="142" t="s">
        <v>71</v>
      </c>
      <c r="B1" s="142"/>
      <c r="C1" s="142"/>
    </row>
    <row r="2" spans="1:9" ht="31.5" x14ac:dyDescent="0.25">
      <c r="A2" s="48" t="s">
        <v>0</v>
      </c>
      <c r="B2" s="65" t="s">
        <v>72</v>
      </c>
      <c r="C2" s="65" t="s">
        <v>73</v>
      </c>
    </row>
    <row r="3" spans="1:9" x14ac:dyDescent="0.2">
      <c r="A3" s="3">
        <v>43466</v>
      </c>
      <c r="B3" s="110">
        <v>49.9</v>
      </c>
      <c r="C3" s="87">
        <v>1.69</v>
      </c>
      <c r="H3" s="15"/>
      <c r="I3" s="15"/>
    </row>
    <row r="4" spans="1:9" x14ac:dyDescent="0.2">
      <c r="A4" s="3">
        <v>43497</v>
      </c>
      <c r="B4" s="110">
        <v>37.143000000000001</v>
      </c>
      <c r="C4" s="87">
        <v>0</v>
      </c>
      <c r="H4" s="15"/>
      <c r="I4" s="15"/>
    </row>
    <row r="5" spans="1:9" x14ac:dyDescent="0.2">
      <c r="A5" s="3">
        <v>43525</v>
      </c>
      <c r="B5" s="110">
        <v>38.066000000000003</v>
      </c>
      <c r="C5" s="87">
        <v>0</v>
      </c>
      <c r="H5" s="15"/>
      <c r="I5" s="15"/>
    </row>
    <row r="6" spans="1:9" x14ac:dyDescent="0.2">
      <c r="A6" s="3">
        <v>43556</v>
      </c>
      <c r="B6" s="110">
        <v>34.786999999999999</v>
      </c>
      <c r="C6" s="87">
        <v>0</v>
      </c>
      <c r="H6" s="15"/>
      <c r="I6" s="15"/>
    </row>
    <row r="7" spans="1:9" x14ac:dyDescent="0.2">
      <c r="A7" s="3">
        <v>43586</v>
      </c>
      <c r="B7" s="110">
        <v>33.717999999999996</v>
      </c>
      <c r="C7" s="87">
        <v>2.5339999999999998</v>
      </c>
      <c r="H7" s="15"/>
      <c r="I7" s="15"/>
    </row>
    <row r="8" spans="1:9" x14ac:dyDescent="0.2">
      <c r="A8" s="3">
        <v>43617</v>
      </c>
      <c r="B8" s="110">
        <v>56.724000000000004</v>
      </c>
      <c r="C8" s="87">
        <v>0</v>
      </c>
      <c r="H8" s="15"/>
      <c r="I8" s="15"/>
    </row>
    <row r="9" spans="1:9" x14ac:dyDescent="0.2">
      <c r="A9" s="3">
        <v>43647</v>
      </c>
      <c r="B9" s="110">
        <v>30.673999999999999</v>
      </c>
      <c r="C9" s="87">
        <v>2.1120000000000001</v>
      </c>
      <c r="H9" s="15"/>
      <c r="I9" s="15"/>
    </row>
    <row r="10" spans="1:9" x14ac:dyDescent="0.2">
      <c r="A10" s="3">
        <v>43678</v>
      </c>
      <c r="B10" s="110">
        <v>47.841000000000001</v>
      </c>
      <c r="C10" s="87">
        <v>1.69</v>
      </c>
      <c r="H10" s="15"/>
      <c r="I10" s="15"/>
    </row>
    <row r="11" spans="1:9" x14ac:dyDescent="0.2">
      <c r="A11" s="3">
        <v>43709</v>
      </c>
      <c r="B11" s="110">
        <v>27.341999999999999</v>
      </c>
      <c r="C11" s="87">
        <v>2.4289999999999998</v>
      </c>
      <c r="H11" s="15"/>
      <c r="I11" s="15"/>
    </row>
    <row r="12" spans="1:9" x14ac:dyDescent="0.2">
      <c r="A12" s="3">
        <v>43739</v>
      </c>
      <c r="B12" s="110">
        <v>54.332000000000001</v>
      </c>
      <c r="C12" s="87">
        <v>0</v>
      </c>
      <c r="H12" s="15"/>
      <c r="I12" s="15"/>
    </row>
    <row r="13" spans="1:9" x14ac:dyDescent="0.2">
      <c r="A13" s="3">
        <v>43770</v>
      </c>
      <c r="B13" s="110">
        <v>51.787999999999997</v>
      </c>
      <c r="C13" s="87">
        <v>8.0000000000000002E-3</v>
      </c>
      <c r="E13" s="86"/>
      <c r="H13" s="15"/>
      <c r="I13" s="15"/>
    </row>
    <row r="14" spans="1:9" x14ac:dyDescent="0.2">
      <c r="A14" s="3">
        <v>43800</v>
      </c>
      <c r="B14" s="110">
        <v>33.411999999999999</v>
      </c>
      <c r="C14" s="87">
        <v>0</v>
      </c>
      <c r="E14" s="86"/>
      <c r="H14" s="15"/>
      <c r="I14" s="15"/>
    </row>
    <row r="15" spans="1:9" x14ac:dyDescent="0.2">
      <c r="A15" s="3">
        <v>43831</v>
      </c>
      <c r="B15" s="110">
        <v>27.643000000000001</v>
      </c>
      <c r="C15" s="87">
        <v>0.84499999999999997</v>
      </c>
      <c r="E15" s="86"/>
      <c r="G15" s="15"/>
      <c r="H15" s="15"/>
      <c r="I15" s="15"/>
    </row>
    <row r="16" spans="1:9" x14ac:dyDescent="0.2">
      <c r="A16" s="3">
        <v>43862</v>
      </c>
      <c r="B16" s="110">
        <v>30.343</v>
      </c>
      <c r="C16" s="87">
        <v>0</v>
      </c>
      <c r="E16" s="86"/>
      <c r="G16" s="15"/>
      <c r="H16" s="15"/>
      <c r="I16" s="15"/>
    </row>
    <row r="17" spans="1:9" x14ac:dyDescent="0.2">
      <c r="A17" s="3">
        <v>43891</v>
      </c>
      <c r="B17" s="110">
        <v>62.439</v>
      </c>
      <c r="C17" s="87">
        <v>0</v>
      </c>
      <c r="E17" s="86"/>
      <c r="G17" s="15"/>
      <c r="H17" s="15"/>
      <c r="I17" s="15"/>
    </row>
    <row r="18" spans="1:9" x14ac:dyDescent="0.2">
      <c r="A18" s="3">
        <v>43922</v>
      </c>
      <c r="B18" s="110">
        <v>35.004000000000005</v>
      </c>
      <c r="C18" s="87">
        <v>0</v>
      </c>
      <c r="E18" s="86"/>
      <c r="G18" s="15"/>
      <c r="H18" s="15"/>
      <c r="I18" s="15"/>
    </row>
    <row r="19" spans="1:9" x14ac:dyDescent="0.2">
      <c r="A19" s="3">
        <v>43952</v>
      </c>
      <c r="B19" s="110">
        <v>18.099</v>
      </c>
      <c r="C19" s="87">
        <v>2.5339999999999998</v>
      </c>
      <c r="E19" s="86"/>
      <c r="G19" s="15"/>
      <c r="H19" s="15"/>
      <c r="I19" s="15"/>
    </row>
    <row r="20" spans="1:9" x14ac:dyDescent="0.2">
      <c r="A20" s="3">
        <v>43983</v>
      </c>
      <c r="B20" s="110">
        <v>51.064999999999998</v>
      </c>
      <c r="C20" s="87">
        <v>0</v>
      </c>
      <c r="E20" s="86"/>
      <c r="G20" s="15"/>
      <c r="H20" s="15"/>
      <c r="I20" s="15"/>
    </row>
    <row r="21" spans="1:9" x14ac:dyDescent="0.2">
      <c r="A21" s="3">
        <v>44013</v>
      </c>
      <c r="B21" s="110">
        <v>36.816000000000003</v>
      </c>
      <c r="C21" s="87">
        <v>0</v>
      </c>
      <c r="E21" s="86"/>
      <c r="G21" s="15"/>
      <c r="H21" s="15"/>
      <c r="I21" s="15"/>
    </row>
    <row r="22" spans="1:9" x14ac:dyDescent="0.2">
      <c r="A22" s="3">
        <v>44044</v>
      </c>
      <c r="B22" s="110">
        <v>43.517000000000003</v>
      </c>
      <c r="C22" s="87">
        <v>2.0179999999999998</v>
      </c>
      <c r="E22" s="86"/>
      <c r="G22" s="15"/>
      <c r="H22" s="15"/>
      <c r="I22" s="15"/>
    </row>
    <row r="23" spans="1:9" x14ac:dyDescent="0.2">
      <c r="A23" s="3">
        <v>44075</v>
      </c>
      <c r="B23" s="110">
        <v>23.401</v>
      </c>
      <c r="C23" s="87">
        <v>0</v>
      </c>
      <c r="E23" s="86"/>
      <c r="G23" s="15"/>
      <c r="H23" s="15"/>
      <c r="I23" s="15"/>
    </row>
    <row r="24" spans="1:9" x14ac:dyDescent="0.2">
      <c r="A24" s="3">
        <v>44105</v>
      </c>
      <c r="B24" s="110">
        <v>59.253</v>
      </c>
      <c r="C24" s="87">
        <v>0</v>
      </c>
      <c r="E24" s="86"/>
      <c r="G24" s="15"/>
      <c r="H24" s="15"/>
      <c r="I24" s="15"/>
    </row>
    <row r="25" spans="1:9" x14ac:dyDescent="0.2">
      <c r="A25" s="3">
        <v>44136</v>
      </c>
      <c r="B25" s="110">
        <v>59.225999999999999</v>
      </c>
      <c r="C25" s="87">
        <v>2.5430000000000001</v>
      </c>
      <c r="E25" s="86"/>
      <c r="G25" s="15"/>
      <c r="H25" s="15"/>
      <c r="I25" s="15"/>
    </row>
    <row r="26" spans="1:9" x14ac:dyDescent="0.2">
      <c r="A26" s="3">
        <v>44166</v>
      </c>
      <c r="B26" s="110">
        <v>59.519999999999996</v>
      </c>
      <c r="C26" s="87">
        <v>1.754</v>
      </c>
      <c r="E26" s="86"/>
      <c r="G26" s="15"/>
      <c r="H26" s="15"/>
      <c r="I26" s="15"/>
    </row>
    <row r="27" spans="1:9" x14ac:dyDescent="0.2">
      <c r="A27" s="3">
        <v>44197</v>
      </c>
      <c r="B27" s="110">
        <v>42.319000000000003</v>
      </c>
      <c r="C27" s="87">
        <v>1.708</v>
      </c>
      <c r="E27" s="86"/>
      <c r="G27" s="15"/>
      <c r="H27" s="15"/>
      <c r="I27" s="15"/>
    </row>
    <row r="28" spans="1:9" x14ac:dyDescent="0.2">
      <c r="A28" s="3">
        <v>44228</v>
      </c>
      <c r="B28" s="110">
        <v>25.515000000000001</v>
      </c>
      <c r="C28" s="87">
        <v>0</v>
      </c>
      <c r="E28" s="86"/>
      <c r="G28" s="15"/>
      <c r="H28" s="15"/>
      <c r="I28" s="15"/>
    </row>
    <row r="29" spans="1:9" x14ac:dyDescent="0.2">
      <c r="A29" s="3">
        <v>44256</v>
      </c>
      <c r="B29" s="110">
        <v>29.706999999999997</v>
      </c>
      <c r="C29" s="87">
        <v>0</v>
      </c>
      <c r="E29" s="86"/>
      <c r="G29" s="15"/>
      <c r="H29" s="15"/>
      <c r="I29" s="15"/>
    </row>
    <row r="30" spans="1:9" x14ac:dyDescent="0.2">
      <c r="A30" s="3">
        <v>44287</v>
      </c>
      <c r="B30" s="110">
        <v>31.369</v>
      </c>
      <c r="C30" s="87">
        <v>3.2640000000000002</v>
      </c>
      <c r="E30" s="86"/>
      <c r="G30" s="15"/>
      <c r="H30" s="15"/>
      <c r="I30" s="15"/>
    </row>
    <row r="31" spans="1:9" x14ac:dyDescent="0.2">
      <c r="A31" s="3">
        <v>44317</v>
      </c>
      <c r="B31" s="110">
        <v>49.863</v>
      </c>
      <c r="C31" s="87">
        <v>0</v>
      </c>
      <c r="E31" s="86"/>
      <c r="G31" s="15"/>
      <c r="H31" s="15"/>
      <c r="I31" s="15"/>
    </row>
    <row r="32" spans="1:9" x14ac:dyDescent="0.2">
      <c r="A32" s="3">
        <v>44348</v>
      </c>
      <c r="B32" s="110">
        <v>50.548000000000002</v>
      </c>
      <c r="C32" s="87">
        <v>0</v>
      </c>
      <c r="E32" s="86"/>
      <c r="G32" s="15"/>
      <c r="H32" s="15"/>
      <c r="I32" s="15"/>
    </row>
    <row r="33" spans="1:9" x14ac:dyDescent="0.2">
      <c r="A33" s="3">
        <v>44378</v>
      </c>
      <c r="B33" s="110">
        <v>65.147000000000006</v>
      </c>
      <c r="C33" s="87">
        <v>2.5339999999999998</v>
      </c>
      <c r="E33" s="86"/>
      <c r="G33" s="15"/>
      <c r="H33" s="15"/>
      <c r="I33" s="15"/>
    </row>
    <row r="34" spans="1:9" x14ac:dyDescent="0.2">
      <c r="A34" s="3">
        <v>44409</v>
      </c>
      <c r="B34" s="110">
        <v>55.928000000000004</v>
      </c>
      <c r="C34" s="87">
        <v>0.63300000000000001</v>
      </c>
      <c r="E34" s="86"/>
      <c r="G34" s="15"/>
      <c r="H34" s="15"/>
      <c r="I34" s="15"/>
    </row>
    <row r="35" spans="1:9" x14ac:dyDescent="0.2">
      <c r="A35" s="3">
        <v>44440</v>
      </c>
      <c r="B35" s="110">
        <v>23.23</v>
      </c>
      <c r="C35" s="87">
        <v>2.1120000000000001</v>
      </c>
      <c r="E35" s="86"/>
      <c r="G35" s="15"/>
      <c r="H35" s="15"/>
      <c r="I35" s="15"/>
    </row>
    <row r="36" spans="1:9" x14ac:dyDescent="0.2">
      <c r="A36" s="3">
        <v>44470</v>
      </c>
      <c r="B36" s="110">
        <v>69.679999999999993</v>
      </c>
      <c r="C36" s="87">
        <v>2.5629999999999997</v>
      </c>
      <c r="E36" s="86"/>
      <c r="G36" s="15"/>
      <c r="H36" s="15"/>
      <c r="I36" s="15"/>
    </row>
    <row r="37" spans="1:9" x14ac:dyDescent="0.2">
      <c r="A37" s="3">
        <v>44501</v>
      </c>
      <c r="B37" s="110">
        <v>47.711999999999996</v>
      </c>
      <c r="C37" s="87">
        <v>0.42199999999999999</v>
      </c>
      <c r="E37" s="86"/>
      <c r="G37" s="15"/>
      <c r="H37" s="15"/>
      <c r="I37" s="15"/>
    </row>
    <row r="38" spans="1:9" x14ac:dyDescent="0.2">
      <c r="A38" s="3">
        <v>44531</v>
      </c>
      <c r="B38" s="110">
        <v>35.070999999999998</v>
      </c>
      <c r="C38" s="87">
        <v>0</v>
      </c>
      <c r="E38" s="86"/>
      <c r="G38" s="15"/>
      <c r="H38" s="15"/>
      <c r="I38" s="15"/>
    </row>
    <row r="39" spans="1:9" x14ac:dyDescent="0.2">
      <c r="A39" s="3">
        <v>44562</v>
      </c>
      <c r="B39" s="110">
        <v>36.781000000000006</v>
      </c>
      <c r="C39" s="87">
        <v>1.7</v>
      </c>
      <c r="E39" s="86"/>
      <c r="G39" s="15"/>
      <c r="H39" s="15"/>
      <c r="I39" s="15"/>
    </row>
    <row r="40" spans="1:9" x14ac:dyDescent="0.2">
      <c r="A40" s="3">
        <v>44593</v>
      </c>
      <c r="B40" s="110">
        <v>40.317</v>
      </c>
      <c r="C40" s="87">
        <v>0</v>
      </c>
      <c r="E40" s="86"/>
      <c r="G40" s="15"/>
      <c r="H40" s="15"/>
      <c r="I40" s="15"/>
    </row>
    <row r="41" spans="1:9" x14ac:dyDescent="0.2">
      <c r="A41" s="3">
        <v>44621</v>
      </c>
      <c r="B41" s="110">
        <v>43.756</v>
      </c>
      <c r="C41" s="87">
        <v>0</v>
      </c>
      <c r="E41" s="86"/>
      <c r="G41" s="15"/>
      <c r="H41" s="15"/>
      <c r="I41" s="15"/>
    </row>
    <row r="42" spans="1:9" x14ac:dyDescent="0.2">
      <c r="A42" s="3">
        <v>44652</v>
      </c>
      <c r="B42" s="110">
        <v>44.024999999999999</v>
      </c>
      <c r="C42" s="87">
        <v>1.276</v>
      </c>
      <c r="E42" s="86"/>
      <c r="G42" s="15"/>
      <c r="H42" s="15"/>
      <c r="I42" s="15"/>
    </row>
    <row r="43" spans="1:9" x14ac:dyDescent="0.2">
      <c r="A43" s="3">
        <v>44682</v>
      </c>
      <c r="B43" s="110">
        <v>28.010999999999999</v>
      </c>
      <c r="C43" s="87">
        <v>2.1120000000000001</v>
      </c>
      <c r="E43" s="86"/>
      <c r="G43" s="15"/>
      <c r="H43" s="15"/>
      <c r="I43" s="15"/>
    </row>
    <row r="44" spans="1:9" x14ac:dyDescent="0.2">
      <c r="A44" s="3">
        <v>44713</v>
      </c>
      <c r="B44" s="110">
        <v>56.319000000000003</v>
      </c>
      <c r="C44" s="87">
        <v>1.2669999999999999</v>
      </c>
      <c r="E44" s="86"/>
      <c r="G44" s="15"/>
      <c r="H44" s="15"/>
      <c r="I44" s="15"/>
    </row>
    <row r="45" spans="1:9" x14ac:dyDescent="0.2">
      <c r="A45" s="3">
        <v>44743</v>
      </c>
      <c r="B45" s="110">
        <v>47.128999999999998</v>
      </c>
      <c r="C45" s="87">
        <v>0</v>
      </c>
      <c r="E45" s="86"/>
      <c r="G45" s="15"/>
      <c r="H45" s="15"/>
      <c r="I45" s="15"/>
    </row>
    <row r="46" spans="1:9" x14ac:dyDescent="0.2">
      <c r="A46" s="3">
        <v>44774</v>
      </c>
      <c r="B46" s="110">
        <v>43.47</v>
      </c>
      <c r="C46" s="87">
        <v>2.9569999999999999</v>
      </c>
      <c r="E46" s="86"/>
      <c r="G46" s="15"/>
      <c r="H46" s="15"/>
      <c r="I46" s="15"/>
    </row>
    <row r="47" spans="1:9" x14ac:dyDescent="0.2">
      <c r="A47" s="3">
        <v>44805</v>
      </c>
      <c r="B47" s="110">
        <v>38.608000000000004</v>
      </c>
      <c r="C47" s="87">
        <v>1.2669999999999999</v>
      </c>
      <c r="E47" s="86"/>
      <c r="G47" s="15"/>
      <c r="H47" s="15"/>
      <c r="I47" s="15"/>
    </row>
    <row r="48" spans="1:9" x14ac:dyDescent="0.2">
      <c r="A48" s="3">
        <v>44835</v>
      </c>
      <c r="B48" s="110">
        <v>38.856999999999999</v>
      </c>
      <c r="C48" s="87">
        <v>0</v>
      </c>
      <c r="E48" s="86"/>
      <c r="G48" s="15"/>
      <c r="H48" s="15"/>
      <c r="I48" s="15"/>
    </row>
    <row r="49" spans="1:9" x14ac:dyDescent="0.2">
      <c r="A49" s="3">
        <v>44866</v>
      </c>
      <c r="B49" s="110">
        <v>36.361000000000004</v>
      </c>
      <c r="C49" s="87">
        <v>1.5840000000000001</v>
      </c>
      <c r="E49" s="86"/>
      <c r="G49" s="15"/>
      <c r="H49" s="15"/>
      <c r="I49" s="15"/>
    </row>
    <row r="50" spans="1:9" x14ac:dyDescent="0.2">
      <c r="A50" s="3">
        <v>44896</v>
      </c>
      <c r="B50" s="110">
        <v>36.933</v>
      </c>
      <c r="C50" s="87">
        <v>0.84499999999999997</v>
      </c>
      <c r="E50" s="86"/>
      <c r="G50" s="15"/>
      <c r="H50" s="15"/>
      <c r="I50" s="15"/>
    </row>
    <row r="51" spans="1:9" x14ac:dyDescent="0.2">
      <c r="A51" s="3">
        <v>44927</v>
      </c>
      <c r="B51" s="110">
        <v>59.873999999999995</v>
      </c>
      <c r="C51" s="87">
        <v>1.2669999999999999</v>
      </c>
      <c r="E51" s="86"/>
      <c r="G51" s="15"/>
      <c r="H51" s="15"/>
      <c r="I51" s="15"/>
    </row>
    <row r="52" spans="1:9" x14ac:dyDescent="0.2">
      <c r="A52" s="3">
        <v>44958</v>
      </c>
      <c r="B52" s="110">
        <v>34.753</v>
      </c>
      <c r="C52" s="87">
        <v>0</v>
      </c>
      <c r="E52" s="86"/>
      <c r="G52" s="15"/>
      <c r="H52" s="15"/>
      <c r="I52" s="15"/>
    </row>
    <row r="53" spans="1:9" x14ac:dyDescent="0.2">
      <c r="A53" s="3">
        <v>44986</v>
      </c>
      <c r="B53" s="110">
        <v>29.564</v>
      </c>
      <c r="C53" s="87">
        <v>0</v>
      </c>
      <c r="E53" s="86"/>
      <c r="G53" s="15"/>
      <c r="H53" s="15"/>
      <c r="I53" s="15"/>
    </row>
    <row r="54" spans="1:9" x14ac:dyDescent="0.2">
      <c r="A54" s="3">
        <v>45017</v>
      </c>
      <c r="B54" s="110">
        <v>44.919000000000004</v>
      </c>
      <c r="C54" s="87">
        <v>2.1120000000000001</v>
      </c>
      <c r="E54" s="86"/>
      <c r="H54" s="15"/>
      <c r="I54" s="15"/>
    </row>
    <row r="55" spans="1:9" x14ac:dyDescent="0.2">
      <c r="A55" s="3">
        <v>45047</v>
      </c>
      <c r="B55" s="110">
        <v>34.256999999999998</v>
      </c>
      <c r="C55" s="87">
        <v>0</v>
      </c>
      <c r="E55" s="86"/>
      <c r="H55" s="15"/>
      <c r="I55" s="15"/>
    </row>
    <row r="56" spans="1:9" x14ac:dyDescent="0.2">
      <c r="A56" s="3">
        <v>45078</v>
      </c>
      <c r="B56" s="110">
        <v>49.777999999999999</v>
      </c>
      <c r="C56" s="87">
        <v>2.6</v>
      </c>
      <c r="E56" s="86"/>
      <c r="H56" s="15"/>
      <c r="I56" s="15"/>
    </row>
    <row r="57" spans="1:9" x14ac:dyDescent="0.2">
      <c r="A57" s="3">
        <v>45108</v>
      </c>
      <c r="B57" s="110">
        <v>36.438000000000002</v>
      </c>
      <c r="C57" s="87">
        <v>0</v>
      </c>
      <c r="E57" s="86"/>
      <c r="H57" s="15"/>
      <c r="I57" s="15"/>
    </row>
    <row r="58" spans="1:9" x14ac:dyDescent="0.2">
      <c r="A58" s="3">
        <v>45139</v>
      </c>
      <c r="B58" s="110">
        <v>28.831</v>
      </c>
      <c r="C58" s="87">
        <v>2.1</v>
      </c>
      <c r="E58" s="86"/>
      <c r="H58" s="15"/>
      <c r="I58" s="15"/>
    </row>
    <row r="59" spans="1:9" x14ac:dyDescent="0.2">
      <c r="A59" s="3">
        <v>45170</v>
      </c>
      <c r="B59" s="110">
        <v>53.314</v>
      </c>
      <c r="C59" s="87">
        <v>1.6</v>
      </c>
      <c r="E59" s="86"/>
      <c r="H59" s="15"/>
      <c r="I59" s="15"/>
    </row>
    <row r="60" spans="1:9" x14ac:dyDescent="0.2">
      <c r="A60" s="3">
        <v>45200</v>
      </c>
      <c r="B60" s="110">
        <v>51.603999999999999</v>
      </c>
      <c r="C60" s="87">
        <v>0.8</v>
      </c>
      <c r="E60" s="86"/>
      <c r="H60" s="15"/>
      <c r="I60" s="15"/>
    </row>
    <row r="61" spans="1:9" x14ac:dyDescent="0.2">
      <c r="A61" s="3">
        <v>45231</v>
      </c>
      <c r="B61" s="110">
        <v>54.664999999999999</v>
      </c>
      <c r="C61" s="87">
        <v>0</v>
      </c>
      <c r="E61" s="86"/>
      <c r="H61" s="15"/>
      <c r="I61" s="15"/>
    </row>
    <row r="62" spans="1:9" x14ac:dyDescent="0.2">
      <c r="A62" s="3">
        <v>45261</v>
      </c>
      <c r="B62" s="110">
        <v>79.333000000000013</v>
      </c>
      <c r="C62" s="87">
        <v>0</v>
      </c>
      <c r="E62" s="86"/>
      <c r="H62" s="15"/>
      <c r="I62" s="15"/>
    </row>
    <row r="63" spans="1:9" s="6" customFormat="1" x14ac:dyDescent="0.2">
      <c r="A63" s="5">
        <v>45292</v>
      </c>
      <c r="B63" s="123">
        <v>37.512999999999998</v>
      </c>
      <c r="C63" s="90">
        <v>1.2699999999999998</v>
      </c>
      <c r="E63" s="121"/>
      <c r="H63" s="79"/>
      <c r="I63" s="79"/>
    </row>
    <row r="64" spans="1:9" x14ac:dyDescent="0.2">
      <c r="A64" s="3">
        <v>45323</v>
      </c>
      <c r="B64" s="110">
        <v>60.774000000000001</v>
      </c>
      <c r="C64" s="87">
        <v>1.2669999999999999</v>
      </c>
      <c r="E64" s="86"/>
      <c r="H64" s="15"/>
      <c r="I64" s="15"/>
    </row>
    <row r="65" spans="1:9" x14ac:dyDescent="0.2">
      <c r="A65" s="3">
        <v>45352</v>
      </c>
      <c r="B65" s="110">
        <v>40.46</v>
      </c>
      <c r="C65" s="87">
        <v>0</v>
      </c>
      <c r="E65" s="86"/>
      <c r="H65" s="15"/>
      <c r="I65" s="15"/>
    </row>
    <row r="66" spans="1:9" x14ac:dyDescent="0.2">
      <c r="A66" s="3">
        <v>45383</v>
      </c>
      <c r="B66" s="110">
        <v>19.029</v>
      </c>
      <c r="C66" s="87">
        <v>0</v>
      </c>
      <c r="E66" s="86"/>
      <c r="H66" s="15"/>
      <c r="I66" s="15"/>
    </row>
    <row r="67" spans="1:9" x14ac:dyDescent="0.2">
      <c r="A67" s="3">
        <v>45413</v>
      </c>
      <c r="B67" s="110">
        <v>27.457999999999998</v>
      </c>
      <c r="C67" s="87">
        <v>2.9569999999999999</v>
      </c>
      <c r="E67" s="86"/>
      <c r="H67" s="15"/>
      <c r="I67" s="15"/>
    </row>
    <row r="68" spans="1:9" x14ac:dyDescent="0.2">
      <c r="A68" s="3">
        <v>45444</v>
      </c>
      <c r="B68" s="110">
        <v>78.900000000000006</v>
      </c>
      <c r="C68" s="87">
        <v>0</v>
      </c>
      <c r="E68" s="86"/>
      <c r="H68" s="15"/>
      <c r="I68" s="15"/>
    </row>
    <row r="69" spans="1:9" x14ac:dyDescent="0.2">
      <c r="A69" s="3">
        <v>45474</v>
      </c>
      <c r="B69" s="110">
        <v>41.17</v>
      </c>
      <c r="C69" s="87">
        <v>0</v>
      </c>
      <c r="H69" s="15"/>
      <c r="I69" s="15"/>
    </row>
    <row r="70" spans="1:9" x14ac:dyDescent="0.2">
      <c r="A70" s="3">
        <v>45505</v>
      </c>
      <c r="B70" s="110">
        <v>31.093</v>
      </c>
      <c r="C70" s="87">
        <v>0</v>
      </c>
      <c r="H70" s="15"/>
      <c r="I70" s="15"/>
    </row>
    <row r="71" spans="1:9" x14ac:dyDescent="0.2">
      <c r="A71" s="3">
        <v>45536</v>
      </c>
      <c r="B71" s="110">
        <v>63.841000000000001</v>
      </c>
      <c r="C71" s="87">
        <v>3.379</v>
      </c>
      <c r="H71" s="15"/>
      <c r="I71" s="15"/>
    </row>
    <row r="72" spans="1:9" x14ac:dyDescent="0.2">
      <c r="A72" s="3">
        <v>45566</v>
      </c>
      <c r="B72" s="110">
        <v>42.911999999999999</v>
      </c>
      <c r="C72" s="87">
        <v>0</v>
      </c>
      <c r="H72" s="15"/>
      <c r="I72" s="15"/>
    </row>
    <row r="73" spans="1:9" x14ac:dyDescent="0.2">
      <c r="A73" s="3">
        <v>45597</v>
      </c>
      <c r="B73" s="110">
        <v>44.148000000000003</v>
      </c>
      <c r="C73" s="87">
        <v>3.379</v>
      </c>
    </row>
    <row r="74" spans="1:9" x14ac:dyDescent="0.2">
      <c r="A74" s="3">
        <v>45627</v>
      </c>
      <c r="B74" s="110">
        <v>48.281999999999996</v>
      </c>
      <c r="C74" s="87">
        <v>3.379</v>
      </c>
    </row>
    <row r="75" spans="1:9" s="6" customFormat="1" x14ac:dyDescent="0.2">
      <c r="A75" s="5">
        <v>45658</v>
      </c>
      <c r="B75" s="110">
        <v>38</v>
      </c>
      <c r="C75" s="90">
        <v>0</v>
      </c>
    </row>
    <row r="76" spans="1:9" s="6" customFormat="1" x14ac:dyDescent="0.2">
      <c r="A76" s="5">
        <v>45689</v>
      </c>
      <c r="B76" s="110">
        <v>51</v>
      </c>
      <c r="C76" s="90">
        <v>2.5</v>
      </c>
    </row>
    <row r="77" spans="1:9" s="6" customFormat="1" x14ac:dyDescent="0.2">
      <c r="A77" s="5">
        <v>45717</v>
      </c>
      <c r="B77" s="110">
        <v>53</v>
      </c>
      <c r="C77" s="90">
        <v>0</v>
      </c>
    </row>
    <row r="78" spans="1:9" s="6" customFormat="1" x14ac:dyDescent="0.2">
      <c r="A78" s="5">
        <v>45748</v>
      </c>
      <c r="B78" s="131">
        <v>35</v>
      </c>
      <c r="C78" s="90">
        <v>0</v>
      </c>
    </row>
    <row r="79" spans="1:9" s="6" customFormat="1" x14ac:dyDescent="0.2">
      <c r="A79" s="5">
        <v>45778</v>
      </c>
      <c r="B79" s="131">
        <v>33</v>
      </c>
      <c r="C79" s="90">
        <v>0</v>
      </c>
    </row>
    <row r="80" spans="1:9" s="6" customFormat="1" x14ac:dyDescent="0.2">
      <c r="A80" s="5">
        <v>45809</v>
      </c>
      <c r="B80" s="137">
        <v>58</v>
      </c>
      <c r="C80" s="90">
        <v>0</v>
      </c>
    </row>
    <row r="81" spans="1:3" s="6" customFormat="1" x14ac:dyDescent="0.2">
      <c r="A81" s="5">
        <v>45839</v>
      </c>
      <c r="B81" s="137">
        <v>72</v>
      </c>
      <c r="C81" s="90">
        <v>1.7</v>
      </c>
    </row>
    <row r="82" spans="1:3" s="6" customFormat="1" x14ac:dyDescent="0.2">
      <c r="A82" s="5">
        <v>45870</v>
      </c>
      <c r="B82" s="137">
        <v>70</v>
      </c>
      <c r="C82" s="90">
        <v>1</v>
      </c>
    </row>
    <row r="83" spans="1:3" x14ac:dyDescent="0.2">
      <c r="A83" s="3">
        <v>45901</v>
      </c>
      <c r="B83" s="137">
        <v>39</v>
      </c>
      <c r="C83" s="87">
        <v>8</v>
      </c>
    </row>
    <row r="84" spans="1:3" x14ac:dyDescent="0.2">
      <c r="A84" s="5">
        <v>45931</v>
      </c>
      <c r="B84" s="137">
        <v>61</v>
      </c>
      <c r="C84" s="87"/>
    </row>
    <row r="85" spans="1:3" x14ac:dyDescent="0.2">
      <c r="A85" s="3">
        <v>45962</v>
      </c>
      <c r="B85" s="137">
        <v>58</v>
      </c>
      <c r="C85" s="87">
        <v>5</v>
      </c>
    </row>
    <row r="86" spans="1:3" x14ac:dyDescent="0.2">
      <c r="A86" s="5">
        <v>45992</v>
      </c>
      <c r="B86" s="87">
        <v>44</v>
      </c>
      <c r="C86" s="87"/>
    </row>
    <row r="87" spans="1:3" ht="24.75" customHeight="1" x14ac:dyDescent="0.2">
      <c r="A87" s="18" t="s">
        <v>95</v>
      </c>
      <c r="B87" s="19">
        <f>SUM(B63:B74)</f>
        <v>535.58000000000004</v>
      </c>
      <c r="C87" s="19">
        <f>SUM(C63:C74)</f>
        <v>15.630999999999998</v>
      </c>
    </row>
    <row r="88" spans="1:3" ht="24.75" customHeight="1" x14ac:dyDescent="0.2">
      <c r="A88" s="18" t="s">
        <v>107</v>
      </c>
      <c r="B88" s="19">
        <f>SUM(B75:B86)</f>
        <v>612</v>
      </c>
      <c r="C88" s="19">
        <f>SUM(C75:C86)</f>
        <v>18.2</v>
      </c>
    </row>
    <row r="89" spans="1:3" ht="18" customHeight="1" x14ac:dyDescent="0.2">
      <c r="A89" s="20" t="s">
        <v>43</v>
      </c>
      <c r="B89" s="21">
        <f>B88/B87-1</f>
        <v>0.14268643339930542</v>
      </c>
      <c r="C89" s="21">
        <f>C88/C87-1</f>
        <v>0.16435288849081964</v>
      </c>
    </row>
    <row r="90" spans="1:3" ht="24.75" customHeight="1" x14ac:dyDescent="0.2">
      <c r="A90" s="30" t="s">
        <v>97</v>
      </c>
      <c r="B90" s="31">
        <f>SUM(B63:B74)</f>
        <v>535.58000000000004</v>
      </c>
      <c r="C90" s="31">
        <f>SUM(C63:C74)</f>
        <v>15.630999999999998</v>
      </c>
    </row>
    <row r="91" spans="1:3" ht="24.75" customHeight="1" x14ac:dyDescent="0.2">
      <c r="A91" s="30" t="s">
        <v>98</v>
      </c>
      <c r="B91" s="31">
        <f>SUM(B75:B86)</f>
        <v>612</v>
      </c>
      <c r="C91" s="31">
        <f>SUM(C75:C86)</f>
        <v>18.2</v>
      </c>
    </row>
    <row r="92" spans="1:3" x14ac:dyDescent="0.2">
      <c r="A92" s="32" t="s">
        <v>43</v>
      </c>
      <c r="B92" s="34">
        <f>B91/B90-1</f>
        <v>0.14268643339930542</v>
      </c>
      <c r="C92" s="34">
        <f>C91/C90-1</f>
        <v>0.16435288849081964</v>
      </c>
    </row>
    <row r="97" spans="1:3" x14ac:dyDescent="0.2">
      <c r="A97" s="142" t="s">
        <v>71</v>
      </c>
      <c r="B97" s="142"/>
      <c r="C97" s="142"/>
    </row>
    <row r="98" spans="1:3" ht="15.75" x14ac:dyDescent="0.25">
      <c r="A98" s="49" t="s">
        <v>56</v>
      </c>
      <c r="B98" s="47" t="s">
        <v>65</v>
      </c>
      <c r="C98" s="47" t="s">
        <v>66</v>
      </c>
    </row>
    <row r="99" spans="1:3" x14ac:dyDescent="0.2">
      <c r="A99" s="23">
        <v>2019</v>
      </c>
      <c r="B99" s="38">
        <v>494.48599999999999</v>
      </c>
      <c r="C99" s="38">
        <v>10.462999999999999</v>
      </c>
    </row>
    <row r="100" spans="1:3" x14ac:dyDescent="0.2">
      <c r="A100" s="23">
        <v>2020</v>
      </c>
      <c r="B100" s="38">
        <v>505.11899999999997</v>
      </c>
      <c r="C100" s="38">
        <v>9.6939999999999991</v>
      </c>
    </row>
    <row r="101" spans="1:3" x14ac:dyDescent="0.2">
      <c r="A101" s="23">
        <v>2021</v>
      </c>
      <c r="B101" s="38">
        <v>547.49099999999999</v>
      </c>
      <c r="C101" s="38">
        <v>11.212</v>
      </c>
    </row>
    <row r="102" spans="1:3" x14ac:dyDescent="0.2">
      <c r="A102" s="23">
        <v>2021</v>
      </c>
      <c r="B102" s="38">
        <v>465.589</v>
      </c>
      <c r="C102" s="38">
        <v>10.381</v>
      </c>
    </row>
    <row r="103" spans="1:3" x14ac:dyDescent="0.2">
      <c r="A103" s="23">
        <v>2022</v>
      </c>
      <c r="B103" s="38">
        <v>525.46299999999997</v>
      </c>
      <c r="C103" s="38">
        <v>11.648</v>
      </c>
    </row>
    <row r="104" spans="1:3" x14ac:dyDescent="0.2">
      <c r="A104" s="23">
        <v>2023</v>
      </c>
      <c r="B104" s="38">
        <f>SUM(B51:B62)</f>
        <v>557.33000000000004</v>
      </c>
      <c r="C104" s="38">
        <f>SUM(C51:C62)</f>
        <v>10.479000000000001</v>
      </c>
    </row>
    <row r="105" spans="1:3" x14ac:dyDescent="0.2">
      <c r="A105" s="111">
        <v>2024</v>
      </c>
      <c r="B105" s="38">
        <f>SUM(B63:B74)</f>
        <v>535.58000000000004</v>
      </c>
      <c r="C105" s="38">
        <f>SUM(C63:C74)</f>
        <v>15.630999999999998</v>
      </c>
    </row>
    <row r="106" spans="1:3" x14ac:dyDescent="0.2">
      <c r="A106" s="111">
        <v>2025</v>
      </c>
      <c r="B106" s="38">
        <f>SUM(B75:B86)</f>
        <v>612</v>
      </c>
      <c r="C106" s="38">
        <f>SUM(C75:C86)</f>
        <v>18.2</v>
      </c>
    </row>
  </sheetData>
  <mergeCells count="2">
    <mergeCell ref="A1:C1"/>
    <mergeCell ref="A97:C9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4"/>
  <sheetViews>
    <sheetView rightToLeft="1" workbookViewId="0">
      <pane ySplit="2" topLeftCell="A54" activePane="bottomLeft" state="frozen"/>
      <selection pane="bottomLeft" activeCell="E76" sqref="E76"/>
    </sheetView>
  </sheetViews>
  <sheetFormatPr defaultRowHeight="12.75" x14ac:dyDescent="0.2"/>
  <cols>
    <col min="2" max="2" width="11.28515625" customWidth="1"/>
    <col min="3" max="4" width="10.7109375" customWidth="1"/>
    <col min="5" max="5" width="9" customWidth="1"/>
    <col min="6" max="6" width="10.7109375" customWidth="1"/>
    <col min="7" max="7" width="9.85546875" customWidth="1"/>
  </cols>
  <sheetData>
    <row r="1" spans="1:8" ht="30" customHeight="1" x14ac:dyDescent="0.25">
      <c r="A1" s="157" t="s">
        <v>64</v>
      </c>
      <c r="B1" s="158"/>
      <c r="C1" s="158"/>
      <c r="D1" s="158"/>
      <c r="E1" s="158"/>
      <c r="F1" s="159"/>
    </row>
    <row r="2" spans="1:8" ht="60" customHeight="1" x14ac:dyDescent="0.25">
      <c r="A2" s="26" t="s">
        <v>0</v>
      </c>
      <c r="B2" s="28" t="s">
        <v>69</v>
      </c>
      <c r="C2" s="28" t="s">
        <v>68</v>
      </c>
      <c r="D2" s="28" t="s">
        <v>16</v>
      </c>
      <c r="E2" s="28" t="s">
        <v>63</v>
      </c>
      <c r="F2" s="28" t="s">
        <v>62</v>
      </c>
      <c r="H2" s="17"/>
    </row>
    <row r="3" spans="1:8" x14ac:dyDescent="0.2">
      <c r="A3" s="3">
        <v>43831</v>
      </c>
      <c r="B3" s="29">
        <v>6841.835</v>
      </c>
      <c r="C3" s="29">
        <v>1339.3219999999999</v>
      </c>
      <c r="D3" s="29">
        <v>5083.2089999999998</v>
      </c>
      <c r="E3" s="29">
        <v>179.393</v>
      </c>
      <c r="F3" s="29">
        <v>307.54500000000002</v>
      </c>
      <c r="H3" s="89"/>
    </row>
    <row r="4" spans="1:8" x14ac:dyDescent="0.2">
      <c r="A4" s="3">
        <v>43862</v>
      </c>
      <c r="B4" s="29">
        <v>6338.268</v>
      </c>
      <c r="C4" s="29">
        <v>1331.06</v>
      </c>
      <c r="D4" s="29">
        <v>5181.8360000000002</v>
      </c>
      <c r="E4" s="29">
        <v>186.59</v>
      </c>
      <c r="F4" s="29">
        <v>293.59800000000001</v>
      </c>
      <c r="H4" s="89"/>
    </row>
    <row r="5" spans="1:8" x14ac:dyDescent="0.2">
      <c r="A5" s="3">
        <v>43891</v>
      </c>
      <c r="B5" s="29">
        <v>5566.55</v>
      </c>
      <c r="C5" s="29">
        <v>1423.7729999999999</v>
      </c>
      <c r="D5" s="29">
        <v>5516.7290000000003</v>
      </c>
      <c r="E5" s="29">
        <v>192.608</v>
      </c>
      <c r="F5" s="29">
        <v>292.22800000000001</v>
      </c>
      <c r="H5" s="89"/>
    </row>
    <row r="6" spans="1:8" x14ac:dyDescent="0.2">
      <c r="A6" s="3">
        <v>43922</v>
      </c>
      <c r="B6" s="29">
        <v>6627.8019999999997</v>
      </c>
      <c r="C6" s="29">
        <v>2201.8139999999999</v>
      </c>
      <c r="D6" s="29">
        <v>5986.2389999999996</v>
      </c>
      <c r="E6" s="29">
        <v>200.21700000000001</v>
      </c>
      <c r="F6" s="29">
        <v>336.81599999999997</v>
      </c>
      <c r="H6" s="89"/>
    </row>
    <row r="7" spans="1:8" x14ac:dyDescent="0.2">
      <c r="A7" s="3">
        <v>43952</v>
      </c>
      <c r="B7" s="29">
        <v>6710.1289999999999</v>
      </c>
      <c r="C7" s="29">
        <v>2167.4929999999999</v>
      </c>
      <c r="D7" s="29">
        <v>5091.0619999999999</v>
      </c>
      <c r="E7" s="29">
        <v>165.209</v>
      </c>
      <c r="F7" s="29">
        <v>322.79599999999999</v>
      </c>
      <c r="H7" s="89"/>
    </row>
    <row r="8" spans="1:8" x14ac:dyDescent="0.2">
      <c r="A8" s="3">
        <v>43983</v>
      </c>
      <c r="B8" s="29">
        <v>7192.4489999999996</v>
      </c>
      <c r="C8" s="29">
        <v>2405.0630000000001</v>
      </c>
      <c r="D8" s="29">
        <v>6282.0379999999996</v>
      </c>
      <c r="E8" s="29">
        <v>161.06700000000001</v>
      </c>
      <c r="F8" s="29">
        <v>366.226</v>
      </c>
      <c r="H8" s="89"/>
    </row>
    <row r="9" spans="1:8" x14ac:dyDescent="0.2">
      <c r="A9" s="3">
        <v>44013</v>
      </c>
      <c r="B9" s="29">
        <v>7381.2560000000003</v>
      </c>
      <c r="C9" s="29">
        <v>2435.3409999999999</v>
      </c>
      <c r="D9" s="29">
        <v>6366.2210000000005</v>
      </c>
      <c r="E9" s="29">
        <v>157.09</v>
      </c>
      <c r="F9" s="29">
        <v>393.52499999999998</v>
      </c>
      <c r="H9" s="89"/>
    </row>
    <row r="10" spans="1:8" x14ac:dyDescent="0.2">
      <c r="A10" s="3">
        <v>44044</v>
      </c>
      <c r="B10" s="29">
        <v>6980.6549999999997</v>
      </c>
      <c r="C10" s="29">
        <v>2607.6610000000001</v>
      </c>
      <c r="D10" s="29">
        <v>6100.049</v>
      </c>
      <c r="E10" s="29">
        <v>167.358</v>
      </c>
      <c r="F10" s="29">
        <v>392.88299999999998</v>
      </c>
      <c r="H10" s="89"/>
    </row>
    <row r="11" spans="1:8" x14ac:dyDescent="0.2">
      <c r="A11" s="3">
        <v>44075</v>
      </c>
      <c r="B11" s="29">
        <v>6569.47</v>
      </c>
      <c r="C11" s="29">
        <v>2585.8040000000001</v>
      </c>
      <c r="D11" s="29">
        <v>5810.6030000000001</v>
      </c>
      <c r="E11" s="29">
        <v>158.73400000000001</v>
      </c>
      <c r="F11" s="29">
        <v>375.55200000000002</v>
      </c>
      <c r="H11" s="89"/>
    </row>
    <row r="12" spans="1:8" x14ac:dyDescent="0.2">
      <c r="A12" s="3">
        <v>44105</v>
      </c>
      <c r="B12" s="29">
        <v>5782.2870000000003</v>
      </c>
      <c r="C12" s="29">
        <v>2703.4160000000002</v>
      </c>
      <c r="D12" s="29">
        <v>5881.2569999999996</v>
      </c>
      <c r="E12" s="29">
        <v>147.70099999999999</v>
      </c>
      <c r="F12" s="29">
        <v>356.73099999999999</v>
      </c>
      <c r="H12" s="89"/>
    </row>
    <row r="13" spans="1:8" x14ac:dyDescent="0.2">
      <c r="A13" s="3">
        <v>44136</v>
      </c>
      <c r="B13" s="29">
        <v>5159.4870000000001</v>
      </c>
      <c r="C13" s="29">
        <v>2631.88</v>
      </c>
      <c r="D13" s="29">
        <v>5664.8810000000003</v>
      </c>
      <c r="E13" s="29">
        <v>127.494</v>
      </c>
      <c r="F13" s="29">
        <v>314.642</v>
      </c>
      <c r="H13" s="89"/>
    </row>
    <row r="14" spans="1:8" x14ac:dyDescent="0.2">
      <c r="A14" s="3">
        <v>44166</v>
      </c>
      <c r="B14" s="29">
        <v>4914.8599999999997</v>
      </c>
      <c r="C14" s="29">
        <v>3118.4540000000002</v>
      </c>
      <c r="D14" s="29">
        <v>6100.8229999999994</v>
      </c>
      <c r="E14" s="29">
        <v>115.726</v>
      </c>
      <c r="F14" s="29">
        <v>275.42500000000001</v>
      </c>
      <c r="H14" s="89"/>
    </row>
    <row r="15" spans="1:8" x14ac:dyDescent="0.2">
      <c r="A15" s="3">
        <v>44197</v>
      </c>
      <c r="B15" s="29">
        <v>4514.2489999999998</v>
      </c>
      <c r="C15" s="29">
        <v>3384.1190000000001</v>
      </c>
      <c r="D15" s="29">
        <v>5664.4339999999993</v>
      </c>
      <c r="E15" s="29">
        <v>122.88200000000001</v>
      </c>
      <c r="F15" s="29">
        <v>255.96600000000001</v>
      </c>
      <c r="H15" s="89"/>
    </row>
    <row r="16" spans="1:8" x14ac:dyDescent="0.2">
      <c r="A16" s="3">
        <v>44228</v>
      </c>
      <c r="B16" s="29">
        <v>4432.8490000000002</v>
      </c>
      <c r="C16" s="29">
        <v>3538.6660000000002</v>
      </c>
      <c r="D16" s="29">
        <v>5238.0360000000001</v>
      </c>
      <c r="E16" s="29">
        <v>117.19199999999999</v>
      </c>
      <c r="F16" s="29">
        <v>227.68700000000001</v>
      </c>
      <c r="H16" s="89"/>
    </row>
    <row r="17" spans="1:12" x14ac:dyDescent="0.2">
      <c r="A17" s="3">
        <v>44256</v>
      </c>
      <c r="B17" s="29">
        <v>4285.0780000000004</v>
      </c>
      <c r="C17" s="29">
        <v>3468.4520000000002</v>
      </c>
      <c r="D17" s="29">
        <v>5877.9480000000003</v>
      </c>
      <c r="E17" s="29">
        <v>109.202</v>
      </c>
      <c r="F17" s="29">
        <v>202.48</v>
      </c>
      <c r="H17" s="89"/>
    </row>
    <row r="18" spans="1:12" x14ac:dyDescent="0.2">
      <c r="A18" s="3">
        <v>44287</v>
      </c>
      <c r="B18" s="29">
        <v>4563.2139999999999</v>
      </c>
      <c r="C18" s="29">
        <v>3437.4470000000001</v>
      </c>
      <c r="D18" s="29">
        <v>5972.1750000000002</v>
      </c>
      <c r="E18" s="29">
        <v>114.131</v>
      </c>
      <c r="F18" s="29">
        <v>178.54300000000001</v>
      </c>
      <c r="H18" s="89"/>
    </row>
    <row r="19" spans="1:12" x14ac:dyDescent="0.2">
      <c r="A19" s="5">
        <v>44317</v>
      </c>
      <c r="B19" s="29">
        <v>5165.134</v>
      </c>
      <c r="C19" s="29">
        <v>3723.732</v>
      </c>
      <c r="D19" s="29">
        <v>6074.192</v>
      </c>
      <c r="E19" s="29">
        <v>108.59699999999999</v>
      </c>
      <c r="F19" s="29">
        <v>188.083</v>
      </c>
      <c r="H19" s="89"/>
    </row>
    <row r="20" spans="1:12" x14ac:dyDescent="0.2">
      <c r="A20" s="5">
        <v>44348</v>
      </c>
      <c r="B20" s="29">
        <v>6148.4359999999997</v>
      </c>
      <c r="C20" s="29">
        <v>4404.68</v>
      </c>
      <c r="D20" s="29">
        <v>6649.59</v>
      </c>
      <c r="E20" s="29">
        <v>110.22199999999999</v>
      </c>
      <c r="F20" s="29">
        <v>208.48599999999999</v>
      </c>
      <c r="H20" s="89"/>
    </row>
    <row r="21" spans="1:12" x14ac:dyDescent="0.2">
      <c r="A21" s="5">
        <v>44378</v>
      </c>
      <c r="B21" s="29">
        <v>6452.4740000000002</v>
      </c>
      <c r="C21" s="29">
        <v>4812.8530000000001</v>
      </c>
      <c r="D21" s="29">
        <v>6129.47</v>
      </c>
      <c r="E21" s="29">
        <v>118.104</v>
      </c>
      <c r="F21" s="29">
        <v>188.99299999999999</v>
      </c>
      <c r="H21" s="89"/>
    </row>
    <row r="22" spans="1:12" x14ac:dyDescent="0.2">
      <c r="A22" s="5">
        <v>44409</v>
      </c>
      <c r="B22" s="29">
        <v>5811.9340000000002</v>
      </c>
      <c r="C22" s="29">
        <v>4724.0739999999996</v>
      </c>
      <c r="D22" s="29">
        <v>5851.6990000000005</v>
      </c>
      <c r="E22" s="29">
        <v>115.42400000000001</v>
      </c>
      <c r="F22" s="29">
        <v>191.47499999999999</v>
      </c>
      <c r="H22" s="89"/>
    </row>
    <row r="23" spans="1:12" x14ac:dyDescent="0.2">
      <c r="A23" s="5">
        <v>44440</v>
      </c>
      <c r="B23" s="29">
        <v>6766.0079999999998</v>
      </c>
      <c r="C23" s="29">
        <v>4946.8580000000002</v>
      </c>
      <c r="D23" s="29">
        <v>5425.2560000000003</v>
      </c>
      <c r="E23" s="29">
        <v>114.648</v>
      </c>
      <c r="F23" s="29">
        <v>186.66499999999999</v>
      </c>
      <c r="H23" s="89"/>
    </row>
    <row r="24" spans="1:12" x14ac:dyDescent="0.2">
      <c r="A24" s="5">
        <v>44470</v>
      </c>
      <c r="B24" s="29">
        <v>6250.8190000000004</v>
      </c>
      <c r="C24" s="29">
        <v>4583.2560000000003</v>
      </c>
      <c r="D24" s="29">
        <v>4958.6009999999997</v>
      </c>
      <c r="E24" s="29">
        <v>110.24299999999999</v>
      </c>
      <c r="F24" s="29">
        <v>188.04599999999999</v>
      </c>
      <c r="H24" s="89"/>
    </row>
    <row r="25" spans="1:12" x14ac:dyDescent="0.2">
      <c r="A25" s="5">
        <v>44501</v>
      </c>
      <c r="B25" s="29">
        <v>5600.598</v>
      </c>
      <c r="C25" s="29">
        <v>4334.7259999999997</v>
      </c>
      <c r="D25" s="29">
        <v>5292.5409999999993</v>
      </c>
      <c r="E25" s="29">
        <v>103.52</v>
      </c>
      <c r="F25" s="29">
        <v>177.10400000000001</v>
      </c>
      <c r="H25" s="89"/>
    </row>
    <row r="26" spans="1:12" x14ac:dyDescent="0.2">
      <c r="A26" s="5">
        <v>44531</v>
      </c>
      <c r="B26" s="29">
        <v>5723.9110000000001</v>
      </c>
      <c r="C26" s="29">
        <v>4368.2190000000001</v>
      </c>
      <c r="D26" s="29">
        <v>5448.893</v>
      </c>
      <c r="E26" s="29">
        <v>91.600999999999999</v>
      </c>
      <c r="F26" s="29">
        <v>158.30699999999999</v>
      </c>
      <c r="H26" s="89"/>
    </row>
    <row r="27" spans="1:12" x14ac:dyDescent="0.2">
      <c r="A27" s="5">
        <v>44562</v>
      </c>
      <c r="B27" s="90">
        <v>5045.6229999999996</v>
      </c>
      <c r="C27" s="90">
        <v>4370.1080000000002</v>
      </c>
      <c r="D27" s="87">
        <v>5868.1909999999998</v>
      </c>
      <c r="E27" s="87">
        <v>93.215000000000003</v>
      </c>
      <c r="F27" s="87">
        <v>147.77799999999999</v>
      </c>
      <c r="H27" s="89"/>
    </row>
    <row r="28" spans="1:12" x14ac:dyDescent="0.2">
      <c r="A28" s="5">
        <v>44593</v>
      </c>
      <c r="B28" s="90">
        <v>5074.5630000000001</v>
      </c>
      <c r="C28" s="90">
        <v>4374.3950000000004</v>
      </c>
      <c r="D28" s="87">
        <v>5527.9849999999997</v>
      </c>
      <c r="E28" s="87">
        <v>83.594999999999999</v>
      </c>
      <c r="F28" s="87">
        <v>139.06100000000001</v>
      </c>
      <c r="H28" s="89"/>
      <c r="I28" s="80"/>
      <c r="J28" s="80"/>
      <c r="K28" s="80"/>
      <c r="L28" s="80"/>
    </row>
    <row r="29" spans="1:12" x14ac:dyDescent="0.2">
      <c r="A29" s="5">
        <v>44621</v>
      </c>
      <c r="B29" s="90">
        <v>5029.5129999999999</v>
      </c>
      <c r="C29" s="90">
        <v>4181.9709999999995</v>
      </c>
      <c r="D29" s="87">
        <v>5661.7020000000002</v>
      </c>
      <c r="E29" s="87">
        <v>87.933999999999997</v>
      </c>
      <c r="F29" s="87">
        <v>134.124</v>
      </c>
      <c r="H29" s="89"/>
      <c r="I29" s="80"/>
      <c r="J29" s="80"/>
      <c r="K29" s="80"/>
    </row>
    <row r="30" spans="1:12" x14ac:dyDescent="0.2">
      <c r="A30" s="5">
        <v>44652</v>
      </c>
      <c r="B30" s="90">
        <v>5938.2280000000001</v>
      </c>
      <c r="C30" s="90">
        <v>4406.8620000000001</v>
      </c>
      <c r="D30" s="87">
        <v>5985.3249999999998</v>
      </c>
      <c r="E30" s="87">
        <v>90.475999999999999</v>
      </c>
      <c r="F30" s="87">
        <v>147.38200000000001</v>
      </c>
      <c r="H30" s="89"/>
      <c r="I30" s="80"/>
      <c r="J30" s="80"/>
      <c r="K30" s="80"/>
    </row>
    <row r="31" spans="1:12" x14ac:dyDescent="0.2">
      <c r="A31" s="5">
        <v>44682</v>
      </c>
      <c r="B31" s="90">
        <v>6554.8220000000001</v>
      </c>
      <c r="C31" s="90">
        <v>4322.7969999999996</v>
      </c>
      <c r="D31" s="87">
        <v>5599.78</v>
      </c>
      <c r="E31" s="87">
        <v>85.917000000000002</v>
      </c>
      <c r="F31" s="87">
        <v>145.12100000000001</v>
      </c>
      <c r="H31" s="89"/>
      <c r="I31" s="80"/>
      <c r="J31" s="80"/>
      <c r="K31" s="80"/>
    </row>
    <row r="32" spans="1:12" x14ac:dyDescent="0.2">
      <c r="A32" s="5">
        <v>44713</v>
      </c>
      <c r="B32" s="90">
        <v>7563.9939999999997</v>
      </c>
      <c r="C32" s="90">
        <v>4585.152</v>
      </c>
      <c r="D32" s="87">
        <v>5767.0330000000004</v>
      </c>
      <c r="E32" s="87">
        <v>98.697000000000003</v>
      </c>
      <c r="F32" s="87">
        <v>205.12</v>
      </c>
      <c r="H32" s="89"/>
    </row>
    <row r="33" spans="1:11" x14ac:dyDescent="0.2">
      <c r="A33" s="5">
        <v>44743</v>
      </c>
      <c r="B33" s="90">
        <v>7839.2809999999999</v>
      </c>
      <c r="C33" s="90">
        <v>4631.4229999999998</v>
      </c>
      <c r="D33" s="87">
        <v>5542.4859999999999</v>
      </c>
      <c r="E33" s="87">
        <v>114.536</v>
      </c>
      <c r="F33" s="87">
        <v>227.416</v>
      </c>
      <c r="H33" s="89"/>
      <c r="I33" s="80"/>
    </row>
    <row r="34" spans="1:11" x14ac:dyDescent="0.2">
      <c r="A34" s="5">
        <v>44774</v>
      </c>
      <c r="B34" s="90">
        <v>7482.66</v>
      </c>
      <c r="C34" s="90">
        <v>4636.8590000000004</v>
      </c>
      <c r="D34" s="87">
        <v>5217.1819999999998</v>
      </c>
      <c r="E34" s="87">
        <v>112.196</v>
      </c>
      <c r="F34" s="87">
        <v>238.30699999999999</v>
      </c>
      <c r="H34" s="89"/>
      <c r="I34" s="80"/>
    </row>
    <row r="35" spans="1:11" x14ac:dyDescent="0.2">
      <c r="A35" s="5">
        <v>44805</v>
      </c>
      <c r="B35" s="90">
        <v>7022.0789999999997</v>
      </c>
      <c r="C35" s="90">
        <v>4542.4309999999996</v>
      </c>
      <c r="D35" s="87">
        <v>4865.4139999999998</v>
      </c>
      <c r="E35" s="87">
        <v>133.1</v>
      </c>
      <c r="F35" s="87">
        <v>235.68199999999999</v>
      </c>
      <c r="H35" s="89"/>
    </row>
    <row r="36" spans="1:11" x14ac:dyDescent="0.2">
      <c r="A36" s="5">
        <v>44835</v>
      </c>
      <c r="B36" s="90">
        <v>7474.7340000000004</v>
      </c>
      <c r="C36" s="90">
        <v>4947.2619999999997</v>
      </c>
      <c r="D36" s="87">
        <v>4790.4960000000001</v>
      </c>
      <c r="E36" s="87">
        <v>129.13499999999999</v>
      </c>
      <c r="F36" s="87">
        <v>230.233</v>
      </c>
      <c r="H36" s="89"/>
      <c r="K36" s="113" t="s">
        <v>75</v>
      </c>
    </row>
    <row r="37" spans="1:11" x14ac:dyDescent="0.2">
      <c r="A37" s="5">
        <v>44866</v>
      </c>
      <c r="B37" s="90">
        <v>6657.335</v>
      </c>
      <c r="C37" s="90">
        <v>4480.7179999999998</v>
      </c>
      <c r="D37" s="87">
        <v>4664.2169999999996</v>
      </c>
      <c r="E37" s="87">
        <v>124.42</v>
      </c>
      <c r="F37" s="87">
        <v>224.64</v>
      </c>
      <c r="H37" s="89"/>
      <c r="K37" s="113" t="s">
        <v>84</v>
      </c>
    </row>
    <row r="38" spans="1:11" x14ac:dyDescent="0.2">
      <c r="A38" s="5">
        <v>44896</v>
      </c>
      <c r="B38" s="90">
        <v>5986.9470000000001</v>
      </c>
      <c r="C38" s="90">
        <v>4188.8909999999996</v>
      </c>
      <c r="D38" s="87">
        <v>4752.0940000000001</v>
      </c>
      <c r="E38" s="87">
        <v>111.303</v>
      </c>
      <c r="F38" s="87">
        <v>206.83099999999999</v>
      </c>
      <c r="H38" s="89"/>
      <c r="K38" s="113" t="s">
        <v>85</v>
      </c>
    </row>
    <row r="39" spans="1:11" x14ac:dyDescent="0.2">
      <c r="A39" s="5">
        <v>44927</v>
      </c>
      <c r="B39" s="90">
        <v>5508.8609999999999</v>
      </c>
      <c r="C39" s="90">
        <v>3776.134</v>
      </c>
      <c r="D39" s="87">
        <v>5156.3</v>
      </c>
      <c r="E39" s="87">
        <v>118.645</v>
      </c>
      <c r="F39" s="87">
        <v>194.65799999999999</v>
      </c>
      <c r="H39" s="89"/>
      <c r="K39" s="113" t="s">
        <v>86</v>
      </c>
    </row>
    <row r="40" spans="1:11" x14ac:dyDescent="0.2">
      <c r="A40" s="5">
        <v>44958</v>
      </c>
      <c r="B40" s="90">
        <v>4922.7830000000004</v>
      </c>
      <c r="C40" s="90">
        <v>3576.8</v>
      </c>
      <c r="D40" s="87">
        <v>5035.9570000000003</v>
      </c>
      <c r="E40" s="87">
        <v>115.20399999999999</v>
      </c>
      <c r="F40" s="87">
        <v>173.947</v>
      </c>
      <c r="H40" s="89"/>
      <c r="K40" s="113" t="s">
        <v>87</v>
      </c>
    </row>
    <row r="41" spans="1:11" x14ac:dyDescent="0.2">
      <c r="A41" s="5">
        <v>44986</v>
      </c>
      <c r="B41" s="90">
        <v>4612.4129999999996</v>
      </c>
      <c r="C41" s="90">
        <v>3408.7939999999999</v>
      </c>
      <c r="D41" s="87">
        <v>5201.3109999999997</v>
      </c>
      <c r="E41" s="87">
        <v>129.423</v>
      </c>
      <c r="F41" s="87">
        <v>169.95</v>
      </c>
      <c r="H41" s="89"/>
      <c r="K41" s="113" t="s">
        <v>88</v>
      </c>
    </row>
    <row r="42" spans="1:11" x14ac:dyDescent="0.2">
      <c r="A42" s="5">
        <v>45017</v>
      </c>
      <c r="B42" s="90">
        <v>5717.82</v>
      </c>
      <c r="C42" s="90">
        <v>3759.3580000000002</v>
      </c>
      <c r="D42" s="87">
        <v>4882.9260000000004</v>
      </c>
      <c r="E42" s="87">
        <v>152.05799999999999</v>
      </c>
      <c r="F42" s="87">
        <v>179.16800000000001</v>
      </c>
      <c r="K42" s="113" t="s">
        <v>89</v>
      </c>
    </row>
    <row r="43" spans="1:11" x14ac:dyDescent="0.2">
      <c r="A43" s="5">
        <v>45047</v>
      </c>
      <c r="B43" s="90">
        <v>6386.991</v>
      </c>
      <c r="C43" s="90">
        <v>3540.8310000000001</v>
      </c>
      <c r="D43" s="87">
        <v>4437.2870000000003</v>
      </c>
      <c r="E43" s="87">
        <v>147.119</v>
      </c>
      <c r="F43" s="87">
        <v>166.613</v>
      </c>
      <c r="K43" s="113" t="s">
        <v>90</v>
      </c>
    </row>
    <row r="44" spans="1:11" x14ac:dyDescent="0.2">
      <c r="A44" s="5">
        <v>45078</v>
      </c>
      <c r="B44" s="90">
        <v>6558.6769999999997</v>
      </c>
      <c r="C44" s="90">
        <v>3410.174</v>
      </c>
      <c r="D44" s="87">
        <v>5686.6880000000001</v>
      </c>
      <c r="E44" s="87">
        <v>171.50700000000001</v>
      </c>
      <c r="F44" s="87">
        <v>208.22</v>
      </c>
      <c r="K44" s="113" t="s">
        <v>91</v>
      </c>
    </row>
    <row r="45" spans="1:11" x14ac:dyDescent="0.2">
      <c r="A45" s="5">
        <v>45108</v>
      </c>
      <c r="B45" s="90">
        <v>6683.232</v>
      </c>
      <c r="C45" s="90">
        <v>3554.759</v>
      </c>
      <c r="D45" s="87">
        <v>5515.6409999999996</v>
      </c>
      <c r="E45" s="87">
        <v>176.482</v>
      </c>
      <c r="F45" s="87">
        <v>235.10300000000001</v>
      </c>
      <c r="K45" s="113" t="s">
        <v>92</v>
      </c>
    </row>
    <row r="46" spans="1:11" x14ac:dyDescent="0.2">
      <c r="A46" s="5">
        <v>45139</v>
      </c>
      <c r="B46" s="90">
        <v>5894.6189999999997</v>
      </c>
      <c r="C46" s="90">
        <v>3423.9160000000002</v>
      </c>
      <c r="D46" s="87">
        <v>5538.9920000000002</v>
      </c>
      <c r="E46" s="87">
        <v>170.84100000000001</v>
      </c>
      <c r="F46" s="87">
        <v>265.05700000000002</v>
      </c>
      <c r="K46" s="113" t="s">
        <v>93</v>
      </c>
    </row>
    <row r="47" spans="1:11" x14ac:dyDescent="0.2">
      <c r="A47" s="5">
        <v>45170</v>
      </c>
      <c r="B47" s="90">
        <v>5872.3689999999997</v>
      </c>
      <c r="C47" s="90">
        <v>3204.4569999999999</v>
      </c>
      <c r="D47" s="87">
        <v>5311.3890000000001</v>
      </c>
      <c r="E47" s="87">
        <v>162.387</v>
      </c>
      <c r="F47" s="87">
        <v>268.44299999999998</v>
      </c>
      <c r="K47" s="113" t="s">
        <v>94</v>
      </c>
    </row>
    <row r="48" spans="1:11" x14ac:dyDescent="0.2">
      <c r="A48" s="5">
        <v>45200</v>
      </c>
      <c r="B48" s="90">
        <v>4894.3339999999998</v>
      </c>
      <c r="C48" s="90">
        <v>3055.1019999999999</v>
      </c>
      <c r="D48" s="87">
        <v>5501.8649999999998</v>
      </c>
      <c r="E48" s="87">
        <v>171.46799999999999</v>
      </c>
      <c r="F48" s="87">
        <v>275.98700000000002</v>
      </c>
    </row>
    <row r="49" spans="1:8" x14ac:dyDescent="0.2">
      <c r="A49" s="5">
        <v>45231</v>
      </c>
      <c r="B49" s="90">
        <v>4795.1170000000002</v>
      </c>
      <c r="C49" s="90">
        <v>3103.703</v>
      </c>
      <c r="D49" s="87">
        <v>5514.7569999999996</v>
      </c>
      <c r="E49" s="87">
        <v>151.905</v>
      </c>
      <c r="F49" s="87">
        <v>274.76299999999998</v>
      </c>
    </row>
    <row r="50" spans="1:8" x14ac:dyDescent="0.2">
      <c r="A50" s="5">
        <v>45261</v>
      </c>
      <c r="B50" s="90">
        <v>5103.6009999999997</v>
      </c>
      <c r="C50" s="90">
        <v>3007.2950000000001</v>
      </c>
      <c r="D50" s="87">
        <v>5156.2929999999997</v>
      </c>
      <c r="E50" s="87">
        <v>144.827</v>
      </c>
      <c r="F50" s="87">
        <v>265.065</v>
      </c>
    </row>
    <row r="51" spans="1:8" s="6" customFormat="1" x14ac:dyDescent="0.2">
      <c r="A51" s="5">
        <v>45292</v>
      </c>
      <c r="B51" s="90">
        <v>5013.1940000000004</v>
      </c>
      <c r="C51" s="90">
        <v>3109.0050000000001</v>
      </c>
      <c r="D51" s="90">
        <v>5013.152</v>
      </c>
      <c r="E51" s="90">
        <v>144.20099999999999</v>
      </c>
      <c r="F51" s="90">
        <v>252.56299999999999</v>
      </c>
    </row>
    <row r="52" spans="1:8" x14ac:dyDescent="0.2">
      <c r="A52" s="5">
        <v>45323</v>
      </c>
      <c r="B52" s="87">
        <v>5059.2269999999999</v>
      </c>
      <c r="C52" s="87">
        <v>3111.7640000000001</v>
      </c>
      <c r="D52" s="87">
        <v>5055.6440000000002</v>
      </c>
      <c r="E52" s="87">
        <v>136.935</v>
      </c>
      <c r="F52" s="87">
        <v>224.851</v>
      </c>
    </row>
    <row r="53" spans="1:8" x14ac:dyDescent="0.2">
      <c r="A53" s="5">
        <v>45352</v>
      </c>
      <c r="B53" s="87">
        <v>5339.3810000000003</v>
      </c>
      <c r="C53" s="87">
        <v>3280.68</v>
      </c>
      <c r="D53" s="87">
        <v>5335.6930000000002</v>
      </c>
      <c r="E53" s="87">
        <v>132.74100000000001</v>
      </c>
      <c r="F53" s="87">
        <v>191.53899999999999</v>
      </c>
    </row>
    <row r="54" spans="1:8" x14ac:dyDescent="0.2">
      <c r="A54" s="5">
        <v>45383</v>
      </c>
      <c r="B54" s="87">
        <v>6869.0879999999997</v>
      </c>
      <c r="C54" s="87">
        <v>3697.1379999999999</v>
      </c>
      <c r="D54" s="87">
        <v>5589.723</v>
      </c>
      <c r="E54" s="87">
        <v>149.792</v>
      </c>
      <c r="F54" s="87">
        <v>168.45699999999999</v>
      </c>
      <c r="H54" s="89"/>
    </row>
    <row r="55" spans="1:8" x14ac:dyDescent="0.2">
      <c r="A55" s="5">
        <v>45413</v>
      </c>
      <c r="B55" s="87">
        <v>7552.7370000000001</v>
      </c>
      <c r="C55" s="87">
        <v>3809.989</v>
      </c>
      <c r="D55" s="87">
        <v>5336.6850000000004</v>
      </c>
      <c r="E55" s="87">
        <v>157.327</v>
      </c>
      <c r="F55" s="87">
        <v>153.846</v>
      </c>
      <c r="H55" s="89"/>
    </row>
    <row r="56" spans="1:8" x14ac:dyDescent="0.2">
      <c r="A56" s="5">
        <v>45444</v>
      </c>
      <c r="B56" s="87">
        <v>8034.576</v>
      </c>
      <c r="C56" s="87">
        <v>4018.74</v>
      </c>
      <c r="D56" s="87">
        <v>5608.4639999999999</v>
      </c>
      <c r="E56" s="87">
        <v>164.08199999999999</v>
      </c>
      <c r="F56" s="87">
        <v>170.3</v>
      </c>
      <c r="H56" s="89"/>
    </row>
    <row r="57" spans="1:8" x14ac:dyDescent="0.2">
      <c r="A57" s="5">
        <v>45474</v>
      </c>
      <c r="B57" s="87">
        <v>7482.1819999999998</v>
      </c>
      <c r="C57" s="87">
        <v>4107.2160000000003</v>
      </c>
      <c r="D57" s="87">
        <v>5717.625</v>
      </c>
      <c r="E57" s="87">
        <v>175.91200000000001</v>
      </c>
      <c r="F57" s="87">
        <v>213.52600000000001</v>
      </c>
      <c r="H57" s="89"/>
    </row>
    <row r="58" spans="1:8" x14ac:dyDescent="0.2">
      <c r="A58" s="5">
        <v>45505</v>
      </c>
      <c r="B58" s="87">
        <v>6645.183</v>
      </c>
      <c r="C58" s="87">
        <v>3881.3090000000002</v>
      </c>
      <c r="D58" s="87">
        <v>5569.5569999999998</v>
      </c>
      <c r="E58" s="87">
        <v>185.91</v>
      </c>
      <c r="F58" s="87">
        <v>253.983</v>
      </c>
    </row>
    <row r="59" spans="1:8" x14ac:dyDescent="0.2">
      <c r="A59" s="5">
        <v>45536</v>
      </c>
      <c r="B59" s="87">
        <v>5669.9269999999997</v>
      </c>
      <c r="C59" s="87">
        <v>3429.2370000000001</v>
      </c>
      <c r="D59" s="87">
        <v>5439.2020000000002</v>
      </c>
      <c r="E59" s="87">
        <v>175.435</v>
      </c>
      <c r="F59" s="87">
        <v>252.773</v>
      </c>
    </row>
    <row r="60" spans="1:8" x14ac:dyDescent="0.2">
      <c r="A60" s="5">
        <v>45566</v>
      </c>
      <c r="B60" s="87">
        <v>6137.8620000000001</v>
      </c>
      <c r="C60" s="87">
        <v>3537.3989999999999</v>
      </c>
      <c r="D60" s="87">
        <v>5391.94</v>
      </c>
      <c r="E60" s="87">
        <v>178.55699999999999</v>
      </c>
      <c r="F60" s="87">
        <v>256.57600000000002</v>
      </c>
    </row>
    <row r="61" spans="1:8" x14ac:dyDescent="0.2">
      <c r="A61" s="5">
        <v>45597</v>
      </c>
      <c r="B61" s="87">
        <v>5502.4</v>
      </c>
      <c r="C61" s="87">
        <v>3223.8870000000002</v>
      </c>
      <c r="D61" s="87">
        <v>5235.2</v>
      </c>
      <c r="E61" s="87">
        <v>167.767</v>
      </c>
      <c r="F61" s="87">
        <v>236.65199999999999</v>
      </c>
    </row>
    <row r="62" spans="1:8" x14ac:dyDescent="0.2">
      <c r="A62" s="5">
        <v>45627</v>
      </c>
      <c r="B62" s="87">
        <v>5475.6989999999996</v>
      </c>
      <c r="C62" s="87">
        <v>2961.6559999999999</v>
      </c>
      <c r="D62" s="87">
        <v>5359.73</v>
      </c>
      <c r="E62" s="87">
        <v>150.803</v>
      </c>
      <c r="F62" s="87">
        <v>198.387</v>
      </c>
    </row>
    <row r="63" spans="1:8" s="6" customFormat="1" x14ac:dyDescent="0.2">
      <c r="A63" s="5">
        <v>45658</v>
      </c>
      <c r="B63" s="129">
        <v>5331</v>
      </c>
      <c r="C63" s="129">
        <v>2888</v>
      </c>
      <c r="D63" s="129">
        <v>5371</v>
      </c>
      <c r="E63" s="131">
        <v>142</v>
      </c>
      <c r="F63" s="131">
        <v>176</v>
      </c>
    </row>
    <row r="64" spans="1:8" x14ac:dyDescent="0.2">
      <c r="A64" s="5">
        <v>45689</v>
      </c>
      <c r="B64" s="129">
        <v>5618</v>
      </c>
      <c r="C64" s="129">
        <v>2869</v>
      </c>
      <c r="D64" s="129">
        <v>5307</v>
      </c>
      <c r="E64" s="131">
        <v>134</v>
      </c>
      <c r="F64" s="131">
        <v>150</v>
      </c>
    </row>
    <row r="65" spans="1:6" x14ac:dyDescent="0.2">
      <c r="A65" s="5">
        <v>45717</v>
      </c>
      <c r="B65" s="129">
        <v>6081</v>
      </c>
      <c r="C65" s="129">
        <v>2808</v>
      </c>
      <c r="D65" s="129">
        <v>5697</v>
      </c>
      <c r="E65" s="131">
        <v>127</v>
      </c>
      <c r="F65" s="131">
        <v>138</v>
      </c>
    </row>
    <row r="66" spans="1:6" x14ac:dyDescent="0.2">
      <c r="A66" s="5">
        <v>45748</v>
      </c>
      <c r="B66" s="129">
        <v>7667</v>
      </c>
      <c r="C66" s="129">
        <v>3143</v>
      </c>
      <c r="D66" s="129">
        <v>6116</v>
      </c>
      <c r="E66" s="131">
        <v>142</v>
      </c>
      <c r="F66" s="131">
        <v>167</v>
      </c>
    </row>
    <row r="67" spans="1:6" x14ac:dyDescent="0.2">
      <c r="A67" s="5">
        <v>45778</v>
      </c>
      <c r="B67" s="129">
        <v>8590</v>
      </c>
      <c r="C67" s="129">
        <v>3142</v>
      </c>
      <c r="D67" s="129">
        <v>5285</v>
      </c>
      <c r="E67" s="131">
        <v>19</v>
      </c>
      <c r="F67" s="131">
        <v>175</v>
      </c>
    </row>
    <row r="68" spans="1:6" x14ac:dyDescent="0.2">
      <c r="A68" s="5">
        <v>45809</v>
      </c>
      <c r="B68" s="129">
        <v>9294</v>
      </c>
      <c r="C68" s="129">
        <v>3569</v>
      </c>
      <c r="D68" s="129">
        <v>5795</v>
      </c>
      <c r="E68" s="131">
        <v>139</v>
      </c>
      <c r="F68" s="131">
        <v>208</v>
      </c>
    </row>
    <row r="69" spans="1:6" x14ac:dyDescent="0.2">
      <c r="A69" s="5">
        <v>45839</v>
      </c>
      <c r="B69" s="129">
        <v>9194</v>
      </c>
      <c r="C69" s="129">
        <v>3711</v>
      </c>
      <c r="D69" s="129">
        <v>5654</v>
      </c>
      <c r="E69" s="131">
        <v>146</v>
      </c>
      <c r="F69" s="131">
        <v>261</v>
      </c>
    </row>
    <row r="70" spans="1:6" x14ac:dyDescent="0.2">
      <c r="A70" s="5">
        <v>45870</v>
      </c>
      <c r="B70" s="129">
        <v>8621</v>
      </c>
      <c r="C70" s="129">
        <v>3396</v>
      </c>
      <c r="D70" s="138">
        <v>5350</v>
      </c>
      <c r="E70" s="137">
        <v>142</v>
      </c>
      <c r="F70" s="137">
        <v>266</v>
      </c>
    </row>
    <row r="71" spans="1:6" x14ac:dyDescent="0.2">
      <c r="A71" s="5">
        <v>45901</v>
      </c>
      <c r="B71" s="138">
        <v>8350</v>
      </c>
      <c r="C71" s="138">
        <v>3334</v>
      </c>
      <c r="D71" s="129">
        <v>5081</v>
      </c>
      <c r="E71" s="131">
        <v>135</v>
      </c>
      <c r="F71" s="131">
        <v>259</v>
      </c>
    </row>
    <row r="72" spans="1:6" x14ac:dyDescent="0.2">
      <c r="A72" s="5">
        <v>45931</v>
      </c>
      <c r="B72" s="129">
        <v>8578</v>
      </c>
      <c r="C72" s="129">
        <v>3399</v>
      </c>
      <c r="D72" s="129">
        <v>5047</v>
      </c>
      <c r="E72" s="131">
        <v>134</v>
      </c>
      <c r="F72" s="131">
        <v>236</v>
      </c>
    </row>
    <row r="73" spans="1:6" x14ac:dyDescent="0.2">
      <c r="A73" s="5">
        <v>45962</v>
      </c>
      <c r="B73" s="131">
        <v>8406</v>
      </c>
      <c r="C73" s="131">
        <v>3403</v>
      </c>
      <c r="D73" s="131">
        <v>4563</v>
      </c>
      <c r="E73" s="131">
        <v>129</v>
      </c>
      <c r="F73" s="131">
        <v>228</v>
      </c>
    </row>
    <row r="74" spans="1:6" x14ac:dyDescent="0.2">
      <c r="A74" s="5">
        <v>45992</v>
      </c>
      <c r="B74" s="131">
        <v>7628</v>
      </c>
      <c r="C74" s="131">
        <v>3213</v>
      </c>
      <c r="D74" s="131">
        <v>4649</v>
      </c>
      <c r="E74" s="131">
        <v>125</v>
      </c>
      <c r="F74" s="131">
        <v>227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שיווק מוצרים מחלב בקר</vt:lpstr>
      <vt:lpstr>יצוא מוצרים מחלב בקר- חדש </vt:lpstr>
      <vt:lpstr>נתוני ייצור חלב בקר</vt:lpstr>
      <vt:lpstr>נתוני ייצור חלב צאן</vt:lpstr>
      <vt:lpstr>שיווק מוצרים  מחלב מצאן</vt:lpstr>
      <vt:lpstr>יצוא גבינות מחלב צאן- חדש</vt:lpstr>
      <vt:lpstr>מלאי- חדש</vt:lpstr>
      <vt:lpstr>'נתוני ייצור חלב בקר'!Print_Area</vt:lpstr>
    </vt:vector>
  </TitlesOfParts>
  <Company>Israel Dairy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</dc:creator>
  <cp:lastModifiedBy>Shahar Naim</cp:lastModifiedBy>
  <cp:lastPrinted>2011-06-06T11:22:45Z</cp:lastPrinted>
  <dcterms:created xsi:type="dcterms:W3CDTF">2010-02-04T11:40:02Z</dcterms:created>
  <dcterms:modified xsi:type="dcterms:W3CDTF">2026-02-09T07:58:04Z</dcterms:modified>
</cp:coreProperties>
</file>