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IDB Office\נתונים סטטיסטיים\"/>
    </mc:Choice>
  </mc:AlternateContent>
  <bookViews>
    <workbookView xWindow="0" yWindow="120" windowWidth="15195" windowHeight="8700" tabRatio="559" activeTab="2"/>
  </bookViews>
  <sheets>
    <sheet name="שיווק מוצרים מחלב בקר" sheetId="2" r:id="rId1"/>
    <sheet name="יצוא מוצרים מחלב בקר- חדש " sheetId="9" r:id="rId2"/>
    <sheet name="נתוני ייצור חלב בקר" sheetId="3" r:id="rId3"/>
    <sheet name="מלאי- חדש" sheetId="7" r:id="rId4"/>
    <sheet name="נתוני ייצור חלב צאן" sheetId="4" r:id="rId5"/>
    <sheet name="שיווק מוצרים  מחלב מצאן" sheetId="5" r:id="rId6"/>
    <sheet name="יצוא גבינות מחלב צאן- חדש" sheetId="10" r:id="rId7"/>
  </sheets>
  <definedNames>
    <definedName name="_xlnm.Print_Area" localSheetId="2">'נתוני ייצור חלב בקר'!$A$111:$G$135</definedName>
  </definedNames>
  <calcPr calcId="162913"/>
</workbook>
</file>

<file path=xl/calcChain.xml><?xml version="1.0" encoding="utf-8"?>
<calcChain xmlns="http://schemas.openxmlformats.org/spreadsheetml/2006/main">
  <c r="C287" i="4" l="1"/>
  <c r="B287" i="4"/>
  <c r="C286" i="4"/>
  <c r="B286" i="4"/>
  <c r="C284" i="4"/>
  <c r="B284" i="4"/>
  <c r="C283" i="4"/>
  <c r="B283" i="4"/>
  <c r="G287" i="3"/>
  <c r="F287" i="3"/>
  <c r="C287" i="3"/>
  <c r="D287" i="3"/>
  <c r="E287" i="3"/>
  <c r="B287" i="3"/>
  <c r="G286" i="3"/>
  <c r="F286" i="3"/>
  <c r="C286" i="3"/>
  <c r="D286" i="3"/>
  <c r="E286" i="3"/>
  <c r="B286" i="3"/>
  <c r="B285" i="3"/>
  <c r="G284" i="3"/>
  <c r="F284" i="3"/>
  <c r="C284" i="3"/>
  <c r="D284" i="3"/>
  <c r="E284" i="3"/>
  <c r="B284" i="3"/>
  <c r="E283" i="3"/>
  <c r="G283" i="3"/>
  <c r="F283" i="3"/>
  <c r="C283" i="3"/>
  <c r="D283" i="3"/>
  <c r="B283" i="3"/>
  <c r="F280" i="3" l="1"/>
  <c r="G280" i="3"/>
  <c r="F281" i="3"/>
  <c r="G281" i="3"/>
  <c r="F282" i="3"/>
  <c r="G282" i="3"/>
  <c r="F279" i="3"/>
  <c r="G279" i="3"/>
  <c r="C53" i="10" l="1"/>
  <c r="B53" i="10"/>
  <c r="C39" i="10"/>
  <c r="C40" i="10"/>
  <c r="C41" i="10" s="1"/>
  <c r="B41" i="10"/>
  <c r="B40" i="10"/>
  <c r="B39" i="10"/>
  <c r="C286" i="5"/>
  <c r="D286" i="5"/>
  <c r="E286" i="5"/>
  <c r="F286" i="5"/>
  <c r="B286" i="5"/>
  <c r="C268" i="5"/>
  <c r="D268" i="5"/>
  <c r="E268" i="5"/>
  <c r="F268" i="5"/>
  <c r="C269" i="5"/>
  <c r="D269" i="5"/>
  <c r="E269" i="5"/>
  <c r="F269" i="5"/>
  <c r="C270" i="5"/>
  <c r="D270" i="5"/>
  <c r="E270" i="5"/>
  <c r="F270" i="5"/>
  <c r="B270" i="5"/>
  <c r="B269" i="5"/>
  <c r="B268" i="5"/>
  <c r="C285" i="4"/>
  <c r="B285" i="4"/>
  <c r="C305" i="3"/>
  <c r="D305" i="3"/>
  <c r="F305" i="3" s="1"/>
  <c r="E305" i="3"/>
  <c r="G305" i="3" s="1"/>
  <c r="B305" i="3"/>
  <c r="C285" i="3"/>
  <c r="D285" i="3"/>
  <c r="E285" i="3"/>
  <c r="C52" i="9"/>
  <c r="D52" i="9"/>
  <c r="E52" i="9"/>
  <c r="F52" i="9"/>
  <c r="G52" i="9"/>
  <c r="H52" i="9"/>
  <c r="B52" i="9"/>
  <c r="B51" i="9"/>
  <c r="C41" i="9"/>
  <c r="D41" i="9"/>
  <c r="E41" i="9"/>
  <c r="F41" i="9"/>
  <c r="G41" i="9"/>
  <c r="H41" i="9"/>
  <c r="B41" i="9"/>
  <c r="C40" i="9"/>
  <c r="D40" i="9"/>
  <c r="E40" i="9"/>
  <c r="F40" i="9"/>
  <c r="G40" i="9"/>
  <c r="H40" i="9"/>
  <c r="B40" i="9"/>
  <c r="C39" i="9"/>
  <c r="D39" i="9"/>
  <c r="E39" i="9"/>
  <c r="F39" i="9"/>
  <c r="G39" i="9"/>
  <c r="H39" i="9"/>
  <c r="B39" i="9"/>
  <c r="M266" i="2"/>
  <c r="D285" i="2"/>
  <c r="C285" i="2"/>
  <c r="B283" i="2"/>
  <c r="B285" i="2"/>
  <c r="E285" i="2"/>
  <c r="B284" i="2"/>
  <c r="I269" i="2"/>
  <c r="L269" i="2"/>
  <c r="G268" i="2"/>
  <c r="G269" i="2" s="1"/>
  <c r="H268" i="2"/>
  <c r="H269" i="2" s="1"/>
  <c r="I268" i="2"/>
  <c r="J268" i="2"/>
  <c r="J269" i="2" s="1"/>
  <c r="K268" i="2"/>
  <c r="K269" i="2" s="1"/>
  <c r="L268" i="2"/>
  <c r="N268" i="2"/>
  <c r="N269" i="2" s="1"/>
  <c r="O268" i="2"/>
  <c r="O269" i="2" s="1"/>
  <c r="Q268" i="2"/>
  <c r="Q269" i="2" s="1"/>
  <c r="R268" i="2"/>
  <c r="R269" i="2" s="1"/>
  <c r="S268" i="2"/>
  <c r="S269" i="2" s="1"/>
  <c r="T268" i="2"/>
  <c r="T269" i="2" s="1"/>
  <c r="U268" i="2"/>
  <c r="U269" i="2" s="1"/>
  <c r="V268" i="2"/>
  <c r="V269" i="2" s="1"/>
  <c r="W268" i="2"/>
  <c r="W269" i="2" s="1"/>
  <c r="Y268" i="2"/>
  <c r="Y269" i="2" s="1"/>
  <c r="Z268" i="2"/>
  <c r="Z269" i="2" s="1"/>
  <c r="AA268" i="2"/>
  <c r="AA269" i="2" s="1"/>
  <c r="G267" i="2"/>
  <c r="H267" i="2"/>
  <c r="I267" i="2"/>
  <c r="J267" i="2"/>
  <c r="K267" i="2"/>
  <c r="L267" i="2"/>
  <c r="N267" i="2"/>
  <c r="O267" i="2"/>
  <c r="Q267" i="2"/>
  <c r="R267" i="2"/>
  <c r="S267" i="2"/>
  <c r="T267" i="2"/>
  <c r="U267" i="2"/>
  <c r="V267" i="2"/>
  <c r="W267" i="2"/>
  <c r="Y267" i="2"/>
  <c r="Z267" i="2"/>
  <c r="AA267" i="2"/>
  <c r="C272" i="5" l="1"/>
  <c r="D272" i="5"/>
  <c r="E272" i="5"/>
  <c r="F272" i="5"/>
  <c r="C271" i="5"/>
  <c r="D271" i="5"/>
  <c r="E271" i="5"/>
  <c r="F271" i="5"/>
  <c r="C43" i="10"/>
  <c r="C42" i="10"/>
  <c r="B44" i="10"/>
  <c r="B43" i="10"/>
  <c r="B42" i="10"/>
  <c r="B272" i="5"/>
  <c r="B273" i="5" s="1"/>
  <c r="B271" i="5"/>
  <c r="G278" i="3"/>
  <c r="F278" i="3"/>
  <c r="C43" i="9"/>
  <c r="D43" i="9"/>
  <c r="E43" i="9"/>
  <c r="F43" i="9"/>
  <c r="G43" i="9"/>
  <c r="H43" i="9"/>
  <c r="C42" i="9"/>
  <c r="D42" i="9"/>
  <c r="E42" i="9"/>
  <c r="F42" i="9"/>
  <c r="G42" i="9"/>
  <c r="H42" i="9"/>
  <c r="B43" i="9"/>
  <c r="B44" i="9" s="1"/>
  <c r="B42" i="9"/>
  <c r="C271" i="2"/>
  <c r="D271" i="2"/>
  <c r="E271" i="2"/>
  <c r="C270" i="2"/>
  <c r="D270" i="2"/>
  <c r="E270" i="2"/>
  <c r="B270" i="2"/>
  <c r="B271" i="2"/>
  <c r="B268" i="2"/>
  <c r="B267" i="2"/>
  <c r="B288" i="3" l="1"/>
  <c r="B288" i="4"/>
  <c r="AA285" i="2"/>
  <c r="Z285" i="2"/>
  <c r="Y285" i="2"/>
  <c r="G285" i="2"/>
  <c r="H285" i="2"/>
  <c r="I285" i="2"/>
  <c r="J285" i="2"/>
  <c r="K285" i="2"/>
  <c r="L285" i="2"/>
  <c r="N285" i="2"/>
  <c r="O285" i="2"/>
  <c r="Q285" i="2"/>
  <c r="R285" i="2"/>
  <c r="S285" i="2"/>
  <c r="T285" i="2"/>
  <c r="U285" i="2"/>
  <c r="V285" i="2"/>
  <c r="W285" i="2"/>
  <c r="G284" i="2"/>
  <c r="H284" i="2"/>
  <c r="I284" i="2"/>
  <c r="J284" i="2"/>
  <c r="K284" i="2"/>
  <c r="L284" i="2"/>
  <c r="N284" i="2"/>
  <c r="O284" i="2"/>
  <c r="Q284" i="2"/>
  <c r="R284" i="2"/>
  <c r="S284" i="2"/>
  <c r="T284" i="2"/>
  <c r="U284" i="2"/>
  <c r="V284" i="2"/>
  <c r="W284" i="2"/>
  <c r="Y284" i="2"/>
  <c r="Z284" i="2"/>
  <c r="AA284" i="2"/>
  <c r="G271" i="2"/>
  <c r="H271" i="2"/>
  <c r="I271" i="2"/>
  <c r="J271" i="2"/>
  <c r="K271" i="2"/>
  <c r="L271" i="2"/>
  <c r="N271" i="2"/>
  <c r="O271" i="2"/>
  <c r="Q271" i="2"/>
  <c r="R271" i="2"/>
  <c r="S271" i="2"/>
  <c r="T271" i="2"/>
  <c r="U271" i="2"/>
  <c r="V271" i="2"/>
  <c r="W271" i="2"/>
  <c r="Y271" i="2"/>
  <c r="Z271" i="2"/>
  <c r="AA271" i="2"/>
  <c r="G270" i="2"/>
  <c r="H270" i="2"/>
  <c r="I270" i="2"/>
  <c r="J270" i="2"/>
  <c r="K270" i="2"/>
  <c r="L270" i="2"/>
  <c r="N270" i="2"/>
  <c r="O270" i="2"/>
  <c r="Q270" i="2"/>
  <c r="R270" i="2"/>
  <c r="S270" i="2"/>
  <c r="T270" i="2"/>
  <c r="U270" i="2"/>
  <c r="V270" i="2"/>
  <c r="W270" i="2"/>
  <c r="Y270" i="2"/>
  <c r="Z270" i="2"/>
  <c r="AA270" i="2"/>
  <c r="C268" i="2"/>
  <c r="D268" i="2"/>
  <c r="E268" i="2"/>
  <c r="C267" i="2"/>
  <c r="D267" i="2"/>
  <c r="E267" i="2"/>
  <c r="F266" i="2"/>
  <c r="M258" i="2"/>
  <c r="M259" i="2"/>
  <c r="M260" i="2"/>
  <c r="M261" i="2"/>
  <c r="M262" i="2"/>
  <c r="M263" i="2"/>
  <c r="M264" i="2"/>
  <c r="M265" i="2"/>
  <c r="P266" i="2"/>
  <c r="X266" i="2"/>
  <c r="C44" i="10" l="1"/>
  <c r="F277" i="3"/>
  <c r="G277" i="3"/>
  <c r="X265" i="2"/>
  <c r="P265" i="2"/>
  <c r="F265" i="2"/>
  <c r="C288" i="4" l="1"/>
  <c r="F264" i="2"/>
  <c r="P264" i="2"/>
  <c r="X264" i="2"/>
  <c r="F276" i="3"/>
  <c r="G276" i="3"/>
  <c r="F275" i="3" l="1"/>
  <c r="G275" i="3"/>
  <c r="X263" i="2"/>
  <c r="P263" i="2"/>
  <c r="F263" i="2"/>
  <c r="F274" i="3" l="1"/>
  <c r="G274" i="3"/>
  <c r="C288" i="3"/>
  <c r="F262" i="2"/>
  <c r="P262" i="2"/>
  <c r="X262" i="2"/>
  <c r="E288" i="3" l="1"/>
  <c r="D288" i="3"/>
  <c r="F261" i="2"/>
  <c r="P261" i="2"/>
  <c r="X261" i="2"/>
  <c r="F273" i="3" l="1"/>
  <c r="G273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C44" i="9" l="1"/>
  <c r="G44" i="9"/>
  <c r="E44" i="9"/>
  <c r="F44" i="9"/>
  <c r="X260" i="2"/>
  <c r="P260" i="2"/>
  <c r="F260" i="2"/>
  <c r="H44" i="9" l="1"/>
  <c r="D44" i="9"/>
  <c r="X259" i="2" l="1"/>
  <c r="X258" i="2" l="1"/>
  <c r="P258" i="2"/>
  <c r="P259" i="2"/>
  <c r="F258" i="2"/>
  <c r="F259" i="2"/>
  <c r="X257" i="2" l="1"/>
  <c r="P257" i="2"/>
  <c r="M257" i="2"/>
  <c r="F257" i="2"/>
  <c r="C294" i="3" l="1"/>
  <c r="C295" i="3"/>
  <c r="C296" i="3"/>
  <c r="C297" i="3"/>
  <c r="C298" i="3"/>
  <c r="C299" i="3"/>
  <c r="C300" i="3"/>
  <c r="M256" i="2" l="1"/>
  <c r="P256" i="2"/>
  <c r="F256" i="2"/>
  <c r="X256" i="2"/>
  <c r="X255" i="2" l="1"/>
  <c r="P255" i="2"/>
  <c r="F255" i="2"/>
  <c r="M255" i="2"/>
  <c r="C51" i="10"/>
  <c r="C52" i="10"/>
  <c r="B52" i="10"/>
  <c r="B51" i="10"/>
  <c r="C279" i="5"/>
  <c r="D279" i="5"/>
  <c r="E279" i="5"/>
  <c r="F279" i="5"/>
  <c r="B279" i="5"/>
  <c r="F285" i="5"/>
  <c r="E285" i="5"/>
  <c r="D285" i="5"/>
  <c r="B285" i="5"/>
  <c r="F284" i="5"/>
  <c r="E284" i="5"/>
  <c r="D284" i="5"/>
  <c r="C284" i="5"/>
  <c r="B284" i="5"/>
  <c r="F283" i="5"/>
  <c r="E283" i="5"/>
  <c r="D283" i="5"/>
  <c r="C283" i="5"/>
  <c r="B283" i="5"/>
  <c r="F282" i="5"/>
  <c r="E282" i="5"/>
  <c r="D282" i="5"/>
  <c r="C282" i="5"/>
  <c r="B282" i="5"/>
  <c r="F281" i="5"/>
  <c r="E281" i="5"/>
  <c r="D281" i="5"/>
  <c r="C281" i="5"/>
  <c r="B281" i="5"/>
  <c r="F280" i="5"/>
  <c r="E280" i="5"/>
  <c r="D280" i="5"/>
  <c r="C280" i="5"/>
  <c r="B280" i="5"/>
  <c r="C293" i="4"/>
  <c r="B293" i="4"/>
  <c r="C294" i="4"/>
  <c r="C295" i="4"/>
  <c r="C296" i="4"/>
  <c r="C297" i="4"/>
  <c r="C298" i="4"/>
  <c r="C299" i="4"/>
  <c r="C300" i="4"/>
  <c r="C301" i="4"/>
  <c r="C302" i="4"/>
  <c r="C303" i="4"/>
  <c r="B303" i="4"/>
  <c r="B302" i="4"/>
  <c r="B301" i="4"/>
  <c r="B300" i="4"/>
  <c r="B299" i="4"/>
  <c r="B298" i="4"/>
  <c r="B297" i="4"/>
  <c r="B296" i="4"/>
  <c r="B295" i="4"/>
  <c r="B294" i="4"/>
  <c r="C50" i="9"/>
  <c r="D50" i="9"/>
  <c r="E50" i="9"/>
  <c r="F50" i="9"/>
  <c r="G50" i="9"/>
  <c r="H50" i="9"/>
  <c r="C51" i="9"/>
  <c r="D51" i="9"/>
  <c r="E51" i="9"/>
  <c r="F51" i="9"/>
  <c r="G51" i="9"/>
  <c r="H51" i="9"/>
  <c r="B50" i="9"/>
  <c r="C279" i="2"/>
  <c r="D279" i="2"/>
  <c r="E279" i="2"/>
  <c r="G279" i="2"/>
  <c r="H279" i="2"/>
  <c r="I279" i="2"/>
  <c r="J279" i="2"/>
  <c r="K279" i="2"/>
  <c r="L279" i="2"/>
  <c r="N279" i="2"/>
  <c r="O279" i="2"/>
  <c r="Q279" i="2"/>
  <c r="R279" i="2"/>
  <c r="S279" i="2"/>
  <c r="T279" i="2"/>
  <c r="U279" i="2"/>
  <c r="V279" i="2"/>
  <c r="W279" i="2"/>
  <c r="Y279" i="2"/>
  <c r="Z279" i="2"/>
  <c r="AA279" i="2"/>
  <c r="C280" i="2"/>
  <c r="D280" i="2"/>
  <c r="E280" i="2"/>
  <c r="G280" i="2"/>
  <c r="H280" i="2"/>
  <c r="I280" i="2"/>
  <c r="J280" i="2"/>
  <c r="K280" i="2"/>
  <c r="L280" i="2"/>
  <c r="N280" i="2"/>
  <c r="O280" i="2"/>
  <c r="Q280" i="2"/>
  <c r="R280" i="2"/>
  <c r="S280" i="2"/>
  <c r="T280" i="2"/>
  <c r="U280" i="2"/>
  <c r="V280" i="2"/>
  <c r="W280" i="2"/>
  <c r="Y280" i="2"/>
  <c r="Z280" i="2"/>
  <c r="AA280" i="2"/>
  <c r="C281" i="2"/>
  <c r="D281" i="2"/>
  <c r="E281" i="2"/>
  <c r="G281" i="2"/>
  <c r="H281" i="2"/>
  <c r="I281" i="2"/>
  <c r="J281" i="2"/>
  <c r="K281" i="2"/>
  <c r="L281" i="2"/>
  <c r="N281" i="2"/>
  <c r="O281" i="2"/>
  <c r="Q281" i="2"/>
  <c r="R281" i="2"/>
  <c r="S281" i="2"/>
  <c r="T281" i="2"/>
  <c r="U281" i="2"/>
  <c r="V281" i="2"/>
  <c r="W281" i="2"/>
  <c r="Y281" i="2"/>
  <c r="Z281" i="2"/>
  <c r="AA281" i="2"/>
  <c r="C282" i="2"/>
  <c r="D282" i="2"/>
  <c r="E282" i="2"/>
  <c r="G282" i="2"/>
  <c r="H282" i="2"/>
  <c r="I282" i="2"/>
  <c r="J282" i="2"/>
  <c r="K282" i="2"/>
  <c r="L282" i="2"/>
  <c r="N282" i="2"/>
  <c r="O282" i="2"/>
  <c r="Q282" i="2"/>
  <c r="R282" i="2"/>
  <c r="S282" i="2"/>
  <c r="T282" i="2"/>
  <c r="U282" i="2"/>
  <c r="V282" i="2"/>
  <c r="W282" i="2"/>
  <c r="Y282" i="2"/>
  <c r="Z282" i="2"/>
  <c r="AA282" i="2"/>
  <c r="C283" i="2"/>
  <c r="D283" i="2"/>
  <c r="E283" i="2"/>
  <c r="G283" i="2"/>
  <c r="H283" i="2"/>
  <c r="I283" i="2"/>
  <c r="J283" i="2"/>
  <c r="K283" i="2"/>
  <c r="L283" i="2"/>
  <c r="N283" i="2"/>
  <c r="O283" i="2"/>
  <c r="Q283" i="2"/>
  <c r="R283" i="2"/>
  <c r="S283" i="2"/>
  <c r="T283" i="2"/>
  <c r="U283" i="2"/>
  <c r="V283" i="2"/>
  <c r="W283" i="2"/>
  <c r="Y283" i="2"/>
  <c r="Z283" i="2"/>
  <c r="AA283" i="2"/>
  <c r="C284" i="2"/>
  <c r="D284" i="2"/>
  <c r="E284" i="2"/>
  <c r="B282" i="2"/>
  <c r="B281" i="2"/>
  <c r="B280" i="2"/>
  <c r="B279" i="2"/>
  <c r="D295" i="3"/>
  <c r="F295" i="3" s="1"/>
  <c r="E295" i="3"/>
  <c r="G295" i="3" s="1"/>
  <c r="D296" i="3"/>
  <c r="F296" i="3" s="1"/>
  <c r="E296" i="3"/>
  <c r="G296" i="3" s="1"/>
  <c r="D297" i="3"/>
  <c r="E297" i="3"/>
  <c r="D298" i="3"/>
  <c r="F298" i="3" s="1"/>
  <c r="E298" i="3"/>
  <c r="D299" i="3"/>
  <c r="F299" i="3" s="1"/>
  <c r="E299" i="3"/>
  <c r="G299" i="3" s="1"/>
  <c r="D300" i="3"/>
  <c r="F300" i="3" s="1"/>
  <c r="E300" i="3"/>
  <c r="G300" i="3" s="1"/>
  <c r="C301" i="3"/>
  <c r="D301" i="3"/>
  <c r="E301" i="3"/>
  <c r="G301" i="3" s="1"/>
  <c r="C302" i="3"/>
  <c r="D302" i="3"/>
  <c r="E302" i="3"/>
  <c r="C303" i="3"/>
  <c r="D303" i="3"/>
  <c r="E303" i="3"/>
  <c r="C304" i="3"/>
  <c r="D304" i="3"/>
  <c r="F304" i="3" s="1"/>
  <c r="E304" i="3"/>
  <c r="B304" i="3"/>
  <c r="B303" i="3"/>
  <c r="B302" i="3"/>
  <c r="B301" i="3"/>
  <c r="B300" i="3"/>
  <c r="B299" i="3"/>
  <c r="B298" i="3"/>
  <c r="B297" i="3"/>
  <c r="B296" i="3"/>
  <c r="B295" i="3"/>
  <c r="D294" i="3"/>
  <c r="E294" i="3"/>
  <c r="F294" i="3"/>
  <c r="G294" i="3"/>
  <c r="B294" i="3"/>
  <c r="F285" i="2" l="1"/>
  <c r="F268" i="2"/>
  <c r="F271" i="2"/>
  <c r="M268" i="2"/>
  <c r="M285" i="2"/>
  <c r="M271" i="2"/>
  <c r="P268" i="2"/>
  <c r="P285" i="2"/>
  <c r="P271" i="2"/>
  <c r="X268" i="2"/>
  <c r="X271" i="2"/>
  <c r="X285" i="2"/>
  <c r="G302" i="3"/>
  <c r="F301" i="3"/>
  <c r="F302" i="3"/>
  <c r="G304" i="3"/>
  <c r="G297" i="3"/>
  <c r="G298" i="3"/>
  <c r="F297" i="3"/>
  <c r="G303" i="3"/>
  <c r="F303" i="3"/>
  <c r="F273" i="5"/>
  <c r="C285" i="5"/>
  <c r="C273" i="5"/>
  <c r="D273" i="5"/>
  <c r="E273" i="5"/>
  <c r="AG279" i="2" l="1"/>
  <c r="AG280" i="2" l="1"/>
  <c r="F265" i="3"/>
  <c r="G265" i="3"/>
  <c r="F266" i="3"/>
  <c r="G266" i="3"/>
  <c r="AG281" i="2" l="1"/>
  <c r="AG282" i="2" s="1"/>
  <c r="AG283" i="2" s="1"/>
  <c r="AG284" i="2" s="1"/>
  <c r="AG285" i="2" s="1"/>
  <c r="AG286" i="2" s="1"/>
  <c r="AG287" i="2" s="1"/>
  <c r="X253" i="2"/>
  <c r="X254" i="2"/>
  <c r="M253" i="2"/>
  <c r="M254" i="2"/>
  <c r="P253" i="2"/>
  <c r="P254" i="2"/>
  <c r="F253" i="2"/>
  <c r="F254" i="2"/>
  <c r="AG288" i="2" l="1"/>
  <c r="Q272" i="2"/>
  <c r="R272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M3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AG289" i="2" l="1"/>
  <c r="AG290" i="2" s="1"/>
  <c r="B269" i="2"/>
  <c r="D272" i="2"/>
  <c r="C269" i="2"/>
  <c r="B272" i="2"/>
  <c r="C272" i="2"/>
  <c r="E272" i="2"/>
  <c r="S272" i="2"/>
  <c r="V272" i="2"/>
  <c r="U272" i="2"/>
  <c r="E269" i="2"/>
  <c r="J272" i="2"/>
  <c r="K272" i="2"/>
  <c r="D269" i="2"/>
  <c r="T272" i="2"/>
  <c r="O272" i="2"/>
  <c r="N272" i="2"/>
  <c r="H272" i="2"/>
  <c r="G272" i="2"/>
  <c r="Z272" i="2"/>
  <c r="L272" i="2"/>
  <c r="I272" i="2"/>
  <c r="AA272" i="2"/>
  <c r="Y272" i="2"/>
  <c r="W272" i="2"/>
  <c r="F264" i="3" l="1"/>
  <c r="G264" i="3"/>
  <c r="F252" i="2"/>
  <c r="M252" i="2"/>
  <c r="P252" i="2"/>
  <c r="X252" i="2"/>
  <c r="F263" i="3"/>
  <c r="G263" i="3"/>
  <c r="X251" i="2"/>
  <c r="P251" i="2"/>
  <c r="M251" i="2"/>
  <c r="F251" i="2"/>
  <c r="F262" i="3"/>
  <c r="G262" i="3"/>
  <c r="X250" i="2"/>
  <c r="P250" i="2"/>
  <c r="M250" i="2"/>
  <c r="F250" i="2"/>
  <c r="F3" i="3"/>
  <c r="G3" i="3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M99" i="2"/>
  <c r="P99" i="2"/>
  <c r="X99" i="2"/>
  <c r="F100" i="2"/>
  <c r="M100" i="2"/>
  <c r="P100" i="2"/>
  <c r="X100" i="2"/>
  <c r="F101" i="2"/>
  <c r="M101" i="2"/>
  <c r="P101" i="2"/>
  <c r="X101" i="2"/>
  <c r="F102" i="2"/>
  <c r="M102" i="2"/>
  <c r="P102" i="2"/>
  <c r="X102" i="2"/>
  <c r="F103" i="2"/>
  <c r="M103" i="2"/>
  <c r="P103" i="2"/>
  <c r="X103" i="2"/>
  <c r="F104" i="2"/>
  <c r="M104" i="2"/>
  <c r="P104" i="2"/>
  <c r="X104" i="2"/>
  <c r="F105" i="2"/>
  <c r="M105" i="2"/>
  <c r="P105" i="2"/>
  <c r="X105" i="2"/>
  <c r="F106" i="2"/>
  <c r="M106" i="2"/>
  <c r="P106" i="2"/>
  <c r="X106" i="2"/>
  <c r="F107" i="2"/>
  <c r="M107" i="2"/>
  <c r="P107" i="2"/>
  <c r="X107" i="2"/>
  <c r="F108" i="2"/>
  <c r="M108" i="2"/>
  <c r="P108" i="2"/>
  <c r="X108" i="2"/>
  <c r="F109" i="2"/>
  <c r="M109" i="2"/>
  <c r="P109" i="2"/>
  <c r="X109" i="2"/>
  <c r="F110" i="2"/>
  <c r="M110" i="2"/>
  <c r="P110" i="2"/>
  <c r="X110" i="2"/>
  <c r="F111" i="2"/>
  <c r="M111" i="2"/>
  <c r="P111" i="2"/>
  <c r="X111" i="2"/>
  <c r="F112" i="2"/>
  <c r="M112" i="2"/>
  <c r="P112" i="2"/>
  <c r="X112" i="2"/>
  <c r="F113" i="2"/>
  <c r="M113" i="2"/>
  <c r="P113" i="2"/>
  <c r="X113" i="2"/>
  <c r="F114" i="2"/>
  <c r="M114" i="2"/>
  <c r="P114" i="2"/>
  <c r="X114" i="2"/>
  <c r="F115" i="2"/>
  <c r="M115" i="2"/>
  <c r="P115" i="2"/>
  <c r="X115" i="2"/>
  <c r="F116" i="2"/>
  <c r="M116" i="2"/>
  <c r="P116" i="2"/>
  <c r="X116" i="2"/>
  <c r="F117" i="2"/>
  <c r="M117" i="2"/>
  <c r="P117" i="2"/>
  <c r="X117" i="2"/>
  <c r="F118" i="2"/>
  <c r="M118" i="2"/>
  <c r="P118" i="2"/>
  <c r="X118" i="2"/>
  <c r="F119" i="2"/>
  <c r="M119" i="2"/>
  <c r="P119" i="2"/>
  <c r="X119" i="2"/>
  <c r="F120" i="2"/>
  <c r="M120" i="2"/>
  <c r="P120" i="2"/>
  <c r="X120" i="2"/>
  <c r="F121" i="2"/>
  <c r="M121" i="2"/>
  <c r="P121" i="2"/>
  <c r="X121" i="2"/>
  <c r="F122" i="2"/>
  <c r="M122" i="2"/>
  <c r="P122" i="2"/>
  <c r="X122" i="2"/>
  <c r="F123" i="2"/>
  <c r="M123" i="2"/>
  <c r="P123" i="2"/>
  <c r="X123" i="2"/>
  <c r="F124" i="2"/>
  <c r="M124" i="2"/>
  <c r="P124" i="2"/>
  <c r="X124" i="2"/>
  <c r="F125" i="2"/>
  <c r="M125" i="2"/>
  <c r="P125" i="2"/>
  <c r="X125" i="2"/>
  <c r="F126" i="2"/>
  <c r="M126" i="2"/>
  <c r="P126" i="2"/>
  <c r="X126" i="2"/>
  <c r="F127" i="2"/>
  <c r="M127" i="2"/>
  <c r="P127" i="2"/>
  <c r="X127" i="2"/>
  <c r="F128" i="2"/>
  <c r="M128" i="2"/>
  <c r="P128" i="2"/>
  <c r="X128" i="2"/>
  <c r="F129" i="2"/>
  <c r="M129" i="2"/>
  <c r="P129" i="2"/>
  <c r="X129" i="2"/>
  <c r="F130" i="2"/>
  <c r="M130" i="2"/>
  <c r="P130" i="2"/>
  <c r="X130" i="2"/>
  <c r="F131" i="2"/>
  <c r="M131" i="2"/>
  <c r="P131" i="2"/>
  <c r="X131" i="2"/>
  <c r="F132" i="2"/>
  <c r="M132" i="2"/>
  <c r="P132" i="2"/>
  <c r="X132" i="2"/>
  <c r="F133" i="2"/>
  <c r="M133" i="2"/>
  <c r="P133" i="2"/>
  <c r="X133" i="2"/>
  <c r="F134" i="2"/>
  <c r="M134" i="2"/>
  <c r="P134" i="2"/>
  <c r="X134" i="2"/>
  <c r="F135" i="2"/>
  <c r="M135" i="2"/>
  <c r="P135" i="2"/>
  <c r="X135" i="2"/>
  <c r="F136" i="2"/>
  <c r="M136" i="2"/>
  <c r="P136" i="2"/>
  <c r="X136" i="2"/>
  <c r="F137" i="2"/>
  <c r="M137" i="2"/>
  <c r="P137" i="2"/>
  <c r="X137" i="2"/>
  <c r="F138" i="2"/>
  <c r="M138" i="2"/>
  <c r="P138" i="2"/>
  <c r="X138" i="2"/>
  <c r="F139" i="2"/>
  <c r="M139" i="2"/>
  <c r="P139" i="2"/>
  <c r="X139" i="2"/>
  <c r="F140" i="2"/>
  <c r="M140" i="2"/>
  <c r="P140" i="2"/>
  <c r="X140" i="2"/>
  <c r="F141" i="2"/>
  <c r="M141" i="2"/>
  <c r="P141" i="2"/>
  <c r="X141" i="2"/>
  <c r="F142" i="2"/>
  <c r="M142" i="2"/>
  <c r="P142" i="2"/>
  <c r="X142" i="2"/>
  <c r="F143" i="2"/>
  <c r="M143" i="2"/>
  <c r="P143" i="2"/>
  <c r="X143" i="2"/>
  <c r="F144" i="2"/>
  <c r="M144" i="2"/>
  <c r="P144" i="2"/>
  <c r="X144" i="2"/>
  <c r="F145" i="2"/>
  <c r="M145" i="2"/>
  <c r="P145" i="2"/>
  <c r="X145" i="2"/>
  <c r="F146" i="2"/>
  <c r="M146" i="2"/>
  <c r="P146" i="2"/>
  <c r="X146" i="2"/>
  <c r="F147" i="2"/>
  <c r="M147" i="2"/>
  <c r="P147" i="2"/>
  <c r="X147" i="2"/>
  <c r="F148" i="2"/>
  <c r="M148" i="2"/>
  <c r="P148" i="2"/>
  <c r="X148" i="2"/>
  <c r="F149" i="2"/>
  <c r="M149" i="2"/>
  <c r="P149" i="2"/>
  <c r="X149" i="2"/>
  <c r="F150" i="2"/>
  <c r="M150" i="2"/>
  <c r="P150" i="2"/>
  <c r="X150" i="2"/>
  <c r="F151" i="2"/>
  <c r="M151" i="2"/>
  <c r="P151" i="2"/>
  <c r="X151" i="2"/>
  <c r="F152" i="2"/>
  <c r="M152" i="2"/>
  <c r="P152" i="2"/>
  <c r="X152" i="2"/>
  <c r="F153" i="2"/>
  <c r="M153" i="2"/>
  <c r="P153" i="2"/>
  <c r="X153" i="2"/>
  <c r="F154" i="2"/>
  <c r="M154" i="2"/>
  <c r="P154" i="2"/>
  <c r="X154" i="2"/>
  <c r="F155" i="2"/>
  <c r="M155" i="2"/>
  <c r="P155" i="2"/>
  <c r="X155" i="2"/>
  <c r="F156" i="2"/>
  <c r="M156" i="2"/>
  <c r="P156" i="2"/>
  <c r="X156" i="2"/>
  <c r="F157" i="2"/>
  <c r="M157" i="2"/>
  <c r="P157" i="2"/>
  <c r="X157" i="2"/>
  <c r="F158" i="2"/>
  <c r="M158" i="2"/>
  <c r="P158" i="2"/>
  <c r="X158" i="2"/>
  <c r="F159" i="2"/>
  <c r="M159" i="2"/>
  <c r="P159" i="2"/>
  <c r="X159" i="2"/>
  <c r="F160" i="2"/>
  <c r="M160" i="2"/>
  <c r="P160" i="2"/>
  <c r="X160" i="2"/>
  <c r="F161" i="2"/>
  <c r="M161" i="2"/>
  <c r="P161" i="2"/>
  <c r="X161" i="2"/>
  <c r="F162" i="2"/>
  <c r="M162" i="2"/>
  <c r="P162" i="2"/>
  <c r="X162" i="2"/>
  <c r="F163" i="2"/>
  <c r="M163" i="2"/>
  <c r="P163" i="2"/>
  <c r="X163" i="2"/>
  <c r="F164" i="2"/>
  <c r="M164" i="2"/>
  <c r="P164" i="2"/>
  <c r="X164" i="2"/>
  <c r="F165" i="2"/>
  <c r="M165" i="2"/>
  <c r="P165" i="2"/>
  <c r="X165" i="2"/>
  <c r="F166" i="2"/>
  <c r="M166" i="2"/>
  <c r="P166" i="2"/>
  <c r="X166" i="2"/>
  <c r="F167" i="2"/>
  <c r="M167" i="2"/>
  <c r="P167" i="2"/>
  <c r="X167" i="2"/>
  <c r="F168" i="2"/>
  <c r="M168" i="2"/>
  <c r="P168" i="2"/>
  <c r="X168" i="2"/>
  <c r="F169" i="2"/>
  <c r="M169" i="2"/>
  <c r="P169" i="2"/>
  <c r="X169" i="2"/>
  <c r="F170" i="2"/>
  <c r="M170" i="2"/>
  <c r="P170" i="2"/>
  <c r="X170" i="2"/>
  <c r="F171" i="2"/>
  <c r="M171" i="2"/>
  <c r="P171" i="2"/>
  <c r="X171" i="2"/>
  <c r="F172" i="2"/>
  <c r="M172" i="2"/>
  <c r="P172" i="2"/>
  <c r="X172" i="2"/>
  <c r="F173" i="2"/>
  <c r="M173" i="2"/>
  <c r="P173" i="2"/>
  <c r="X173" i="2"/>
  <c r="F174" i="2"/>
  <c r="M174" i="2"/>
  <c r="P174" i="2"/>
  <c r="X174" i="2"/>
  <c r="F175" i="2"/>
  <c r="M175" i="2"/>
  <c r="P175" i="2"/>
  <c r="X175" i="2"/>
  <c r="F176" i="2"/>
  <c r="M176" i="2"/>
  <c r="P176" i="2"/>
  <c r="X176" i="2"/>
  <c r="F177" i="2"/>
  <c r="M177" i="2"/>
  <c r="P177" i="2"/>
  <c r="X177" i="2"/>
  <c r="F178" i="2"/>
  <c r="M178" i="2"/>
  <c r="P178" i="2"/>
  <c r="X178" i="2"/>
  <c r="F179" i="2"/>
  <c r="M179" i="2"/>
  <c r="P179" i="2"/>
  <c r="X179" i="2"/>
  <c r="F180" i="2"/>
  <c r="M180" i="2"/>
  <c r="P180" i="2"/>
  <c r="X180" i="2"/>
  <c r="F181" i="2"/>
  <c r="M181" i="2"/>
  <c r="P181" i="2"/>
  <c r="X181" i="2"/>
  <c r="F182" i="2"/>
  <c r="M182" i="2"/>
  <c r="P182" i="2"/>
  <c r="X182" i="2"/>
  <c r="F183" i="2"/>
  <c r="M183" i="2"/>
  <c r="P183" i="2"/>
  <c r="X183" i="2"/>
  <c r="F184" i="2"/>
  <c r="M184" i="2"/>
  <c r="P184" i="2"/>
  <c r="X184" i="2"/>
  <c r="F185" i="2"/>
  <c r="M185" i="2"/>
  <c r="P185" i="2"/>
  <c r="X185" i="2"/>
  <c r="F186" i="2"/>
  <c r="M186" i="2"/>
  <c r="P186" i="2"/>
  <c r="X186" i="2"/>
  <c r="F187" i="2"/>
  <c r="M187" i="2"/>
  <c r="P187" i="2"/>
  <c r="X187" i="2"/>
  <c r="F188" i="2"/>
  <c r="M188" i="2"/>
  <c r="P188" i="2"/>
  <c r="X188" i="2"/>
  <c r="F189" i="2"/>
  <c r="M189" i="2"/>
  <c r="P189" i="2"/>
  <c r="X189" i="2"/>
  <c r="F190" i="2"/>
  <c r="M190" i="2"/>
  <c r="P190" i="2"/>
  <c r="X190" i="2"/>
  <c r="F191" i="2"/>
  <c r="M191" i="2"/>
  <c r="P191" i="2"/>
  <c r="X191" i="2"/>
  <c r="F192" i="2"/>
  <c r="M192" i="2"/>
  <c r="P192" i="2"/>
  <c r="X192" i="2"/>
  <c r="F193" i="2"/>
  <c r="M193" i="2"/>
  <c r="P193" i="2"/>
  <c r="X193" i="2"/>
  <c r="F194" i="2"/>
  <c r="M194" i="2"/>
  <c r="P194" i="2"/>
  <c r="X194" i="2"/>
  <c r="F195" i="2"/>
  <c r="M195" i="2"/>
  <c r="P195" i="2"/>
  <c r="X195" i="2"/>
  <c r="F196" i="2"/>
  <c r="M196" i="2"/>
  <c r="P196" i="2"/>
  <c r="X196" i="2"/>
  <c r="F197" i="2"/>
  <c r="M197" i="2"/>
  <c r="P197" i="2"/>
  <c r="X197" i="2"/>
  <c r="F198" i="2"/>
  <c r="M198" i="2"/>
  <c r="P198" i="2"/>
  <c r="X198" i="2"/>
  <c r="F199" i="2"/>
  <c r="M199" i="2"/>
  <c r="P199" i="2"/>
  <c r="X199" i="2"/>
  <c r="F200" i="2"/>
  <c r="M200" i="2"/>
  <c r="P200" i="2"/>
  <c r="X200" i="2"/>
  <c r="F201" i="2"/>
  <c r="M201" i="2"/>
  <c r="P201" i="2"/>
  <c r="X201" i="2"/>
  <c r="F202" i="2"/>
  <c r="M202" i="2"/>
  <c r="P202" i="2"/>
  <c r="X202" i="2"/>
  <c r="F203" i="2"/>
  <c r="M203" i="2"/>
  <c r="P203" i="2"/>
  <c r="X203" i="2"/>
  <c r="F204" i="2"/>
  <c r="M204" i="2"/>
  <c r="P204" i="2"/>
  <c r="X204" i="2"/>
  <c r="F205" i="2"/>
  <c r="M205" i="2"/>
  <c r="P205" i="2"/>
  <c r="X205" i="2"/>
  <c r="F206" i="2"/>
  <c r="M206" i="2"/>
  <c r="P206" i="2"/>
  <c r="X206" i="2"/>
  <c r="F207" i="2"/>
  <c r="M207" i="2"/>
  <c r="P207" i="2"/>
  <c r="X207" i="2"/>
  <c r="F208" i="2"/>
  <c r="M208" i="2"/>
  <c r="P208" i="2"/>
  <c r="X208" i="2"/>
  <c r="F209" i="2"/>
  <c r="M209" i="2"/>
  <c r="P209" i="2"/>
  <c r="X209" i="2"/>
  <c r="F210" i="2"/>
  <c r="M210" i="2"/>
  <c r="P210" i="2"/>
  <c r="X210" i="2"/>
  <c r="F211" i="2"/>
  <c r="M211" i="2"/>
  <c r="P211" i="2"/>
  <c r="X211" i="2"/>
  <c r="F212" i="2"/>
  <c r="M212" i="2"/>
  <c r="P212" i="2"/>
  <c r="X212" i="2"/>
  <c r="F213" i="2"/>
  <c r="M213" i="2"/>
  <c r="P213" i="2"/>
  <c r="X213" i="2"/>
  <c r="F214" i="2"/>
  <c r="M214" i="2"/>
  <c r="P214" i="2"/>
  <c r="X214" i="2"/>
  <c r="F215" i="2"/>
  <c r="M215" i="2"/>
  <c r="P215" i="2"/>
  <c r="X215" i="2"/>
  <c r="F216" i="2"/>
  <c r="M216" i="2"/>
  <c r="P216" i="2"/>
  <c r="X216" i="2"/>
  <c r="F217" i="2"/>
  <c r="M217" i="2"/>
  <c r="P217" i="2"/>
  <c r="X217" i="2"/>
  <c r="F218" i="2"/>
  <c r="M218" i="2"/>
  <c r="P218" i="2"/>
  <c r="X218" i="2"/>
  <c r="F219" i="2"/>
  <c r="M219" i="2"/>
  <c r="P219" i="2"/>
  <c r="X219" i="2"/>
  <c r="F220" i="2"/>
  <c r="M220" i="2"/>
  <c r="P220" i="2"/>
  <c r="X220" i="2"/>
  <c r="F221" i="2"/>
  <c r="M221" i="2"/>
  <c r="P221" i="2"/>
  <c r="X221" i="2"/>
  <c r="F222" i="2"/>
  <c r="M222" i="2"/>
  <c r="P222" i="2"/>
  <c r="X222" i="2"/>
  <c r="F223" i="2"/>
  <c r="M223" i="2"/>
  <c r="P223" i="2"/>
  <c r="X223" i="2"/>
  <c r="F224" i="2"/>
  <c r="M224" i="2"/>
  <c r="P224" i="2"/>
  <c r="X224" i="2"/>
  <c r="F225" i="2"/>
  <c r="M225" i="2"/>
  <c r="P225" i="2"/>
  <c r="X225" i="2"/>
  <c r="F226" i="2"/>
  <c r="M226" i="2"/>
  <c r="P226" i="2"/>
  <c r="X226" i="2"/>
  <c r="F227" i="2"/>
  <c r="M227" i="2"/>
  <c r="P227" i="2"/>
  <c r="X227" i="2"/>
  <c r="F228" i="2"/>
  <c r="M228" i="2"/>
  <c r="P228" i="2"/>
  <c r="X228" i="2"/>
  <c r="F229" i="2"/>
  <c r="M229" i="2"/>
  <c r="P229" i="2"/>
  <c r="X229" i="2"/>
  <c r="F230" i="2"/>
  <c r="M230" i="2"/>
  <c r="P230" i="2"/>
  <c r="X230" i="2"/>
  <c r="F231" i="2"/>
  <c r="M231" i="2"/>
  <c r="P231" i="2"/>
  <c r="X231" i="2"/>
  <c r="F232" i="2"/>
  <c r="M232" i="2"/>
  <c r="P232" i="2"/>
  <c r="X232" i="2"/>
  <c r="F233" i="2"/>
  <c r="M233" i="2"/>
  <c r="P233" i="2"/>
  <c r="X233" i="2"/>
  <c r="F234" i="2"/>
  <c r="M234" i="2"/>
  <c r="P234" i="2"/>
  <c r="X234" i="2"/>
  <c r="F235" i="2"/>
  <c r="M235" i="2"/>
  <c r="P235" i="2"/>
  <c r="X235" i="2"/>
  <c r="F236" i="2"/>
  <c r="M236" i="2"/>
  <c r="P236" i="2"/>
  <c r="X236" i="2"/>
  <c r="F237" i="2"/>
  <c r="M237" i="2"/>
  <c r="P237" i="2"/>
  <c r="X237" i="2"/>
  <c r="F238" i="2"/>
  <c r="M238" i="2"/>
  <c r="P238" i="2"/>
  <c r="X238" i="2"/>
  <c r="F239" i="2"/>
  <c r="M239" i="2"/>
  <c r="P239" i="2"/>
  <c r="X239" i="2"/>
  <c r="F240" i="2"/>
  <c r="M240" i="2"/>
  <c r="P240" i="2"/>
  <c r="X240" i="2"/>
  <c r="F241" i="2"/>
  <c r="M241" i="2"/>
  <c r="P241" i="2"/>
  <c r="X241" i="2"/>
  <c r="F242" i="2"/>
  <c r="M242" i="2"/>
  <c r="P242" i="2"/>
  <c r="X242" i="2"/>
  <c r="F243" i="2"/>
  <c r="M243" i="2"/>
  <c r="P243" i="2"/>
  <c r="X243" i="2"/>
  <c r="F244" i="2"/>
  <c r="M244" i="2"/>
  <c r="P244" i="2"/>
  <c r="X244" i="2"/>
  <c r="F245" i="2"/>
  <c r="M245" i="2"/>
  <c r="P245" i="2"/>
  <c r="X245" i="2"/>
  <c r="F246" i="2"/>
  <c r="M246" i="2"/>
  <c r="P246" i="2"/>
  <c r="X246" i="2"/>
  <c r="F247" i="2"/>
  <c r="M247" i="2"/>
  <c r="P247" i="2"/>
  <c r="X247" i="2"/>
  <c r="F248" i="2"/>
  <c r="M248" i="2"/>
  <c r="P248" i="2"/>
  <c r="X248" i="2"/>
  <c r="F249" i="2"/>
  <c r="M249" i="2"/>
  <c r="P249" i="2"/>
  <c r="X249" i="2"/>
  <c r="M267" i="2" l="1"/>
  <c r="M269" i="2" s="1"/>
  <c r="M284" i="2"/>
  <c r="M270" i="2"/>
  <c r="X267" i="2"/>
  <c r="X269" i="2" s="1"/>
  <c r="X270" i="2"/>
  <c r="X284" i="2"/>
  <c r="P267" i="2"/>
  <c r="P269" i="2" s="1"/>
  <c r="P284" i="2"/>
  <c r="P270" i="2"/>
  <c r="F270" i="2"/>
  <c r="F267" i="2"/>
  <c r="F269" i="2" s="1"/>
  <c r="G285" i="3"/>
  <c r="F285" i="3"/>
  <c r="F288" i="3"/>
  <c r="AE279" i="2"/>
  <c r="F280" i="2"/>
  <c r="M280" i="2"/>
  <c r="X280" i="2"/>
  <c r="P280" i="2"/>
  <c r="P279" i="2"/>
  <c r="X279" i="2"/>
  <c r="F284" i="2"/>
  <c r="F279" i="2"/>
  <c r="F281" i="2"/>
  <c r="P282" i="2"/>
  <c r="P281" i="2"/>
  <c r="M281" i="2"/>
  <c r="M282" i="2"/>
  <c r="F282" i="2"/>
  <c r="X282" i="2"/>
  <c r="X281" i="2"/>
  <c r="M283" i="2"/>
  <c r="M279" i="2"/>
  <c r="X283" i="2"/>
  <c r="P283" i="2"/>
  <c r="F283" i="2"/>
  <c r="F272" i="2" l="1"/>
  <c r="AE280" i="2"/>
  <c r="AE281" i="2" s="1"/>
  <c r="AE282" i="2" s="1"/>
  <c r="AE283" i="2" s="1"/>
  <c r="AE284" i="2" s="1"/>
  <c r="AE285" i="2" s="1"/>
  <c r="AE286" i="2" s="1"/>
  <c r="AE287" i="2" s="1"/>
  <c r="AE288" i="2" s="1"/>
  <c r="AE289" i="2" s="1"/>
  <c r="AE290" i="2" s="1"/>
  <c r="AF279" i="2"/>
  <c r="AH279" i="2" s="1"/>
  <c r="P272" i="2"/>
  <c r="X272" i="2"/>
  <c r="M272" i="2"/>
  <c r="AF280" i="2" l="1"/>
  <c r="AH280" i="2" s="1"/>
  <c r="AI279" i="2"/>
  <c r="AI280" i="2" l="1"/>
  <c r="AF281" i="2"/>
  <c r="AH281" i="2"/>
  <c r="AF282" i="2"/>
  <c r="AI282" i="2" s="1"/>
  <c r="AI281" i="2"/>
  <c r="G288" i="3" l="1"/>
  <c r="AH282" i="2"/>
  <c r="AF283" i="2"/>
  <c r="AI283" i="2" s="1"/>
  <c r="AH283" i="2" l="1"/>
  <c r="AF284" i="2"/>
  <c r="AI284" i="2" s="1"/>
  <c r="AH284" i="2" l="1"/>
  <c r="AF285" i="2"/>
  <c r="AI285" i="2" s="1"/>
  <c r="AH285" i="2" l="1"/>
  <c r="AF286" i="2"/>
  <c r="AI286" i="2" s="1"/>
  <c r="AH286" i="2" l="1"/>
  <c r="AF287" i="2"/>
  <c r="AI287" i="2" s="1"/>
  <c r="AH287" i="2" l="1"/>
  <c r="AF288" i="2"/>
  <c r="AI288" i="2" s="1"/>
  <c r="AH288" i="2" l="1"/>
  <c r="AF289" i="2"/>
  <c r="AI289" i="2" s="1"/>
  <c r="AF290" i="2" l="1"/>
  <c r="AH289" i="2"/>
  <c r="AH290" i="2" l="1"/>
  <c r="AI290" i="2"/>
</calcChain>
</file>

<file path=xl/connections.xml><?xml version="1.0" encoding="utf-8"?>
<connections xmlns="http://schemas.openxmlformats.org/spreadsheetml/2006/main">
  <connection id="1" keepAlive="1" name="חיבור" type="5" refreshedVersion="3">
    <dbPr connection="Provider=MSOLAP.2;Persist Security Info=True;Location=dwh_server;Initial Catalog=MilkBoard;Client Cache Size=25;Auto Synch Period=10000;MDX Compatibility=1" command="DAIRY_BOARD" commandType="1"/>
    <olapPr sendLocale="1" rowDrillCount="1000"/>
  </connection>
</connections>
</file>

<file path=xl/sharedStrings.xml><?xml version="1.0" encoding="utf-8"?>
<sst xmlns="http://schemas.openxmlformats.org/spreadsheetml/2006/main" count="210" uniqueCount="104">
  <si>
    <t>חודש</t>
  </si>
  <si>
    <t>חלב כבשים</t>
  </si>
  <si>
    <t>חלב עיזים</t>
  </si>
  <si>
    <t>גבינות קוטג'</t>
  </si>
  <si>
    <t>רכות עד 5% שומן</t>
  </si>
  <si>
    <t>משקאות חלב מפוסטרים</t>
  </si>
  <si>
    <t>משקאות חלב עמידים</t>
  </si>
  <si>
    <t>מעדני פרי</t>
  </si>
  <si>
    <t>מעדני קרם</t>
  </si>
  <si>
    <t>יוגורט</t>
  </si>
  <si>
    <t>לבן</t>
  </si>
  <si>
    <t>לבניה</t>
  </si>
  <si>
    <t>שמנת חמוצה</t>
  </si>
  <si>
    <t>שמנת מתוקה ועמידה</t>
  </si>
  <si>
    <t>אחוז חלבון</t>
  </si>
  <si>
    <t>שיווק מוצרי חלב צאן</t>
  </si>
  <si>
    <t>גבינות קשות ומותכות בקר</t>
  </si>
  <si>
    <t>אחוז    שומן</t>
  </si>
  <si>
    <t>סה"כ במונחי חלב</t>
  </si>
  <si>
    <t>מעדני חלב</t>
  </si>
  <si>
    <t xml:space="preserve">תוצרת ניגרת </t>
  </si>
  <si>
    <t xml:space="preserve">גבינות לבנות </t>
  </si>
  <si>
    <t>גבינות קשות</t>
  </si>
  <si>
    <t xml:space="preserve">גבינות מותכות </t>
  </si>
  <si>
    <t>חמאה לצרכן</t>
  </si>
  <si>
    <t>חלב שתייה מפוסטר</t>
  </si>
  <si>
    <t>חלב שתייה ומשקאות</t>
  </si>
  <si>
    <t>חלב שתייה עמיד</t>
  </si>
  <si>
    <t>גבינות כחושות</t>
  </si>
  <si>
    <t>גבינות רכות עד 9% שומן</t>
  </si>
  <si>
    <t>גבינות רכות מעל 9% שומן</t>
  </si>
  <si>
    <t xml:space="preserve">גבינות שמנת </t>
  </si>
  <si>
    <t>גבינות לחיתוך</t>
  </si>
  <si>
    <t>גבינות</t>
  </si>
  <si>
    <t xml:space="preserve">גבינות </t>
  </si>
  <si>
    <t xml:space="preserve">ייצור חלב </t>
  </si>
  <si>
    <t>ייצור   שומן</t>
  </si>
  <si>
    <t>ייצור חלבון</t>
  </si>
  <si>
    <t>מכסות וייצור כולל שומן וחלבון באלפי ליטרים / טון</t>
  </si>
  <si>
    <t>מכסת חלב *</t>
  </si>
  <si>
    <t>נתוני ייצור חלב כבשים וחלב עזים באלפי ליטרים</t>
  </si>
  <si>
    <t xml:space="preserve">חלב כבשים </t>
  </si>
  <si>
    <t xml:space="preserve">חלב עזים </t>
  </si>
  <si>
    <t>השינוי ב %</t>
  </si>
  <si>
    <t xml:space="preserve">חלב שתייה ומשקאות </t>
  </si>
  <si>
    <r>
      <rPr>
        <b/>
        <sz val="10"/>
        <color theme="0"/>
        <rFont val="Arial"/>
        <family val="2"/>
      </rPr>
      <t>י</t>
    </r>
    <r>
      <rPr>
        <b/>
        <sz val="10"/>
        <rFont val="Arial"/>
        <family val="2"/>
      </rPr>
      <t>*מכסות חלב כפי שהוקצו ליצרנים ע"י ועדת המכסות</t>
    </r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</si>
  <si>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</si>
  <si>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</si>
  <si>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</si>
  <si>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</si>
  <si>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</si>
  <si>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</si>
  <si>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</si>
  <si>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</si>
  <si>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</si>
  <si>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</si>
  <si>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נתונים שנתיים</t>
  </si>
  <si>
    <t xml:space="preserve">חלב שתיה ומשקאות </t>
  </si>
  <si>
    <t xml:space="preserve">מעדנים </t>
  </si>
  <si>
    <t xml:space="preserve">גבינות קשות </t>
  </si>
  <si>
    <t xml:space="preserve">חמאה לצרכן </t>
  </si>
  <si>
    <t>נתוני יצוא של מוצרים מחלב בקר - אלפי ליטרים / טון</t>
  </si>
  <si>
    <t>גבינות קשות מחלב עזים</t>
  </si>
  <si>
    <t>גבינות קשות מחלב כבשים</t>
  </si>
  <si>
    <t>מלאי במחלבות - טון</t>
  </si>
  <si>
    <t>כבשים</t>
  </si>
  <si>
    <t>עזים</t>
  </si>
  <si>
    <t>נתוני שיווק של מוצרים מחלב צאן מייצור מקומי באלפי ליטרים / טון</t>
  </si>
  <si>
    <t>חלב עזים</t>
  </si>
  <si>
    <t>חמאה - שולחנית ותעשייתית</t>
  </si>
  <si>
    <t>אבקה מחלב כחוש</t>
  </si>
  <si>
    <t>נתוני שיווק של מוצרים מחלב בקר מייצור מקומי באלפי ליטרים / טון</t>
  </si>
  <si>
    <t>נתוני יצוא של מוצרים מחלב צאן - טון</t>
  </si>
  <si>
    <t>גבינות כבשים</t>
  </si>
  <si>
    <t>גבינות עזים</t>
  </si>
  <si>
    <t>הערה:  לאחר בחינה עודכנו המקדמים לחישוב הצריכה במונחי חלב גולמי. העדכון נעשה גם עבור שנים קודמות.</t>
  </si>
  <si>
    <t>ינואר</t>
  </si>
  <si>
    <t>ינואר-פברואר</t>
  </si>
  <si>
    <t>ינואר-מרץ</t>
  </si>
  <si>
    <t>ינואר אפריל</t>
  </si>
  <si>
    <t>ינואר- מאי</t>
  </si>
  <si>
    <t>ינואר - יוני</t>
  </si>
  <si>
    <t>ינואר - יולי</t>
  </si>
  <si>
    <t>ינואר - אוגוסט</t>
  </si>
  <si>
    <t>ינואר - ספטמבר</t>
  </si>
  <si>
    <t>ינואר - אוקטובר</t>
  </si>
  <si>
    <t>ינואר - נובמבר</t>
  </si>
  <si>
    <t>ינואר - דצמבר</t>
  </si>
  <si>
    <t>מצטבר במונחי חלב</t>
  </si>
  <si>
    <t>לחודשים</t>
  </si>
  <si>
    <t>אחוז שינוי 2019-2020</t>
  </si>
  <si>
    <t>אחוז שינוי 2020-2021</t>
  </si>
  <si>
    <t>תוצרת ניגרת לשתיה</t>
  </si>
  <si>
    <t>מצטבר מתחילת השנה הקודמת ינואר- דצמבר 2020</t>
  </si>
  <si>
    <t>מצטבר מתחילת שנה נוכחית ינואר- דצמבר 2021</t>
  </si>
  <si>
    <t>מצטבר 12 חודשים :      ינואר 2020 - דצמבר 2020</t>
  </si>
  <si>
    <t>מצטבר 12 חודשים :     ינואר 2021- דצמבר 2021</t>
  </si>
  <si>
    <t>2021</t>
  </si>
  <si>
    <t>מצטבר מתחילת השנה הקודמת ינואר- אפריל 2021</t>
  </si>
  <si>
    <t>מצטבר מתחילת שנה נוכחית ינואר- אפריל 2022</t>
  </si>
  <si>
    <t>מצטבר 12 חודשים :      מאי 2020 - אפריל 2021</t>
  </si>
  <si>
    <t>מצטבר 12 חודשים :     מאי 2021- אפריל 2022</t>
  </si>
  <si>
    <t>מצטבר 12 חודשים :          מאי 2020 - אפריל 2021</t>
  </si>
  <si>
    <t>מצטבר 12 חודשים :             מאי 2021- אפריל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</si>
</sst>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#"/>
    <numFmt numFmtId="167" formatCode="#,###.00"/>
    <numFmt numFmtId="168" formatCode="#,###.000"/>
  </numFmts>
  <fonts count="54" x14ac:knownFonts="1">
    <font>
      <sz val="10"/>
      <name val="Arial"/>
      <charset val="177"/>
    </font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sz val="11"/>
      <color theme="0"/>
      <name val="Arial"/>
      <family val="2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rgb="FFFA7D00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006100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charset val="177"/>
      <scheme val="minor"/>
    </font>
    <font>
      <i/>
      <sz val="11"/>
      <color rgb="FF7F7F7F"/>
      <name val="Arial"/>
      <family val="2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charset val="177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charset val="177"/>
      <scheme val="minor"/>
    </font>
    <font>
      <b/>
      <sz val="11"/>
      <color theme="3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sz val="11"/>
      <color rgb="FF9C6500"/>
      <name val="Arial"/>
      <family val="2"/>
      <charset val="177"/>
      <scheme val="minor"/>
    </font>
    <font>
      <sz val="11"/>
      <color rgb="FF9C6500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charset val="177"/>
      <scheme val="minor"/>
    </font>
    <font>
      <sz val="11"/>
      <color rgb="FF3F3F76"/>
      <name val="Arial"/>
      <family val="2"/>
      <scheme val="minor"/>
    </font>
    <font>
      <sz val="11"/>
      <color rgb="FF9C0006"/>
      <name val="Arial"/>
      <family val="2"/>
      <charset val="177"/>
      <scheme val="minor"/>
    </font>
    <font>
      <sz val="11"/>
      <color rgb="FF9C0006"/>
      <name val="Arial"/>
      <family val="2"/>
      <scheme val="minor"/>
    </font>
    <font>
      <b/>
      <sz val="11"/>
      <color theme="0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indexed="18"/>
      <name val="Arial"/>
      <family val="2"/>
    </font>
    <font>
      <b/>
      <sz val="11"/>
      <color rgb="FF7030A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0"/>
      <name val="Arial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4">
    <xf numFmtId="0" fontId="0" fillId="0" borderId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0" fillId="2" borderId="1">
      <alignment vertical="top" wrapText="1"/>
    </xf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1">
      <alignment wrapText="1"/>
    </xf>
    <xf numFmtId="0" fontId="12" fillId="0" borderId="0"/>
    <xf numFmtId="0" fontId="13" fillId="0" borderId="0"/>
    <xf numFmtId="0" fontId="10" fillId="0" borderId="0"/>
    <xf numFmtId="9" fontId="3" fillId="0" borderId="0" applyFont="0" applyFill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2" fillId="27" borderId="6" applyNumberFormat="0" applyFont="0" applyAlignment="0" applyProtection="0"/>
    <xf numFmtId="0" fontId="13" fillId="27" borderId="6" applyNumberFormat="0" applyFont="0" applyAlignment="0" applyProtection="0"/>
    <xf numFmtId="0" fontId="16" fillId="28" borderId="7" applyNumberFormat="0" applyAlignment="0" applyProtection="0"/>
    <xf numFmtId="0" fontId="17" fillId="28" borderId="7" applyNumberFormat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11" applyNumberFormat="0" applyFill="0" applyAlignment="0" applyProtection="0"/>
    <xf numFmtId="0" fontId="35" fillId="0" borderId="11" applyNumberFormat="0" applyFill="0" applyAlignment="0" applyProtection="0"/>
    <xf numFmtId="0" fontId="36" fillId="28" borderId="12" applyNumberFormat="0" applyAlignment="0" applyProtection="0"/>
    <xf numFmtId="0" fontId="37" fillId="28" borderId="12" applyNumberFormat="0" applyAlignment="0" applyProtection="0"/>
    <xf numFmtId="0" fontId="38" fillId="31" borderId="7" applyNumberFormat="0" applyAlignment="0" applyProtection="0"/>
    <xf numFmtId="0" fontId="39" fillId="31" borderId="7" applyNumberFormat="0" applyAlignment="0" applyProtection="0"/>
    <xf numFmtId="0" fontId="40" fillId="32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13" applyNumberFormat="0" applyAlignment="0" applyProtection="0"/>
    <xf numFmtId="0" fontId="43" fillId="33" borderId="13" applyNumberFormat="0" applyAlignment="0" applyProtection="0"/>
    <xf numFmtId="0" fontId="44" fillId="0" borderId="14" applyNumberFormat="0" applyFill="0" applyAlignment="0" applyProtection="0"/>
    <xf numFmtId="0" fontId="45" fillId="0" borderId="14" applyNumberFormat="0" applyFill="0" applyAlignment="0" applyProtection="0"/>
    <xf numFmtId="0" fontId="3" fillId="0" borderId="1">
      <alignment wrapText="1"/>
    </xf>
    <xf numFmtId="0" fontId="3" fillId="0" borderId="1">
      <alignment wrapText="1"/>
    </xf>
    <xf numFmtId="0" fontId="3" fillId="2" borderId="1">
      <alignment vertical="top" wrapText="1"/>
    </xf>
    <xf numFmtId="0" fontId="3" fillId="0" borderId="1">
      <alignment wrapText="1"/>
    </xf>
    <xf numFmtId="0" fontId="3" fillId="2" borderId="1">
      <alignment vertical="top" wrapText="1"/>
    </xf>
    <xf numFmtId="0" fontId="3" fillId="0" borderId="1">
      <alignment wrapText="1"/>
    </xf>
    <xf numFmtId="0" fontId="2" fillId="0" borderId="0"/>
    <xf numFmtId="0" fontId="2" fillId="27" borderId="6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51" fillId="2" borderId="1">
      <alignment vertical="top" wrapText="1"/>
    </xf>
    <xf numFmtId="0" fontId="51" fillId="0" borderId="1">
      <alignment wrapText="1"/>
    </xf>
    <xf numFmtId="0" fontId="51" fillId="2" borderId="1">
      <alignment vertical="top" wrapText="1"/>
    </xf>
    <xf numFmtId="0" fontId="51" fillId="0" borderId="1">
      <alignment wrapText="1"/>
    </xf>
    <xf numFmtId="0" fontId="51" fillId="0" borderId="1">
      <alignment wrapText="1"/>
    </xf>
    <xf numFmtId="0" fontId="53" fillId="0" borderId="1">
      <alignment wrapText="1"/>
    </xf>
    <xf numFmtId="0" fontId="53" fillId="0" borderId="1">
      <alignment wrapText="1"/>
    </xf>
    <xf numFmtId="0" fontId="53" fillId="2" borderId="1">
      <alignment vertical="top" wrapText="1"/>
    </xf>
    <xf numFmtId="0" fontId="53" fillId="0" borderId="1">
      <alignment wrapText="1"/>
    </xf>
    <xf numFmtId="0" fontId="53" fillId="2" borderId="1">
      <alignment vertical="top" wrapText="1"/>
    </xf>
    <xf numFmtId="0" fontId="53" fillId="0" borderId="1">
      <alignment wrapText="1"/>
    </xf>
    <xf numFmtId="0" fontId="53" fillId="2" borderId="1">
      <alignment vertical="top" wrapText="1"/>
    </xf>
    <xf numFmtId="0" fontId="53" fillId="0" borderId="1">
      <alignment wrapText="1"/>
    </xf>
  </cellStyleXfs>
  <cellXfs count="167">
    <xf numFmtId="0" fontId="0" fillId="0" borderId="0" xfId="0"/>
    <xf numFmtId="164" fontId="0" fillId="0" borderId="0" xfId="38" applyNumberFormat="1" applyFont="1"/>
    <xf numFmtId="164" fontId="0" fillId="0" borderId="0" xfId="0" applyNumberFormat="1"/>
    <xf numFmtId="17" fontId="0" fillId="0" borderId="3" xfId="0" applyNumberFormat="1" applyBorder="1"/>
    <xf numFmtId="0" fontId="0" fillId="0" borderId="0" xfId="0" applyAlignment="1">
      <alignment horizontal="right"/>
    </xf>
    <xf numFmtId="17" fontId="0" fillId="0" borderId="3" xfId="0" applyNumberFormat="1" applyFill="1" applyBorder="1"/>
    <xf numFmtId="0" fontId="0" fillId="0" borderId="0" xfId="0" applyFill="1"/>
    <xf numFmtId="17" fontId="0" fillId="34" borderId="3" xfId="0" applyNumberFormat="1" applyFill="1" applyBorder="1"/>
    <xf numFmtId="0" fontId="0" fillId="34" borderId="0" xfId="0" applyFill="1"/>
    <xf numFmtId="17" fontId="10" fillId="0" borderId="3" xfId="43" applyNumberFormat="1" applyFill="1" applyBorder="1"/>
    <xf numFmtId="9" fontId="0" fillId="0" borderId="0" xfId="44" applyFont="1"/>
    <xf numFmtId="10" fontId="0" fillId="0" borderId="0" xfId="44" applyNumberFormat="1" applyFont="1"/>
    <xf numFmtId="166" fontId="0" fillId="0" borderId="3" xfId="0" applyNumberFormat="1" applyFill="1" applyBorder="1" applyAlignment="1">
      <alignment horizontal="center" wrapText="1"/>
    </xf>
    <xf numFmtId="10" fontId="0" fillId="0" borderId="5" xfId="44" applyNumberFormat="1" applyFont="1" applyFill="1" applyBorder="1" applyAlignment="1">
      <alignment horizontal="center"/>
    </xf>
    <xf numFmtId="9" fontId="11" fillId="0" borderId="0" xfId="44" applyFont="1" applyFill="1"/>
    <xf numFmtId="164" fontId="0" fillId="0" borderId="0" xfId="0" applyNumberFormat="1" applyFill="1"/>
    <xf numFmtId="17" fontId="46" fillId="0" borderId="3" xfId="43" applyNumberFormat="1" applyFont="1" applyFill="1" applyBorder="1"/>
    <xf numFmtId="164" fontId="46" fillId="0" borderId="0" xfId="0" applyNumberFormat="1" applyFont="1" applyFill="1"/>
    <xf numFmtId="0" fontId="46" fillId="0" borderId="0" xfId="0" applyFont="1" applyFill="1"/>
    <xf numFmtId="166" fontId="0" fillId="0" borderId="0" xfId="0" applyNumberFormat="1"/>
    <xf numFmtId="9" fontId="0" fillId="0" borderId="0" xfId="44" applyFont="1" applyFill="1"/>
    <xf numFmtId="0" fontId="0" fillId="0" borderId="0" xfId="0" applyFill="1" applyBorder="1"/>
    <xf numFmtId="0" fontId="10" fillId="0" borderId="0" xfId="37" applyFill="1" applyBorder="1">
      <alignment vertical="top" wrapText="1"/>
    </xf>
    <xf numFmtId="166" fontId="10" fillId="0" borderId="0" xfId="40" applyNumberFormat="1" applyFill="1" applyBorder="1">
      <alignment wrapText="1"/>
    </xf>
    <xf numFmtId="165" fontId="0" fillId="0" borderId="0" xfId="44" applyNumberFormat="1" applyFont="1"/>
    <xf numFmtId="0" fontId="3" fillId="0" borderId="0" xfId="0" applyFont="1"/>
    <xf numFmtId="0" fontId="7" fillId="35" borderId="3" xfId="0" applyFont="1" applyFill="1" applyBorder="1" applyAlignment="1">
      <alignment wrapText="1"/>
    </xf>
    <xf numFmtId="166" fontId="7" fillId="35" borderId="3" xfId="0" applyNumberFormat="1" applyFont="1" applyFill="1" applyBorder="1" applyAlignment="1">
      <alignment horizontal="center" wrapText="1"/>
    </xf>
    <xf numFmtId="0" fontId="7" fillId="35" borderId="3" xfId="0" applyFont="1" applyFill="1" applyBorder="1"/>
    <xf numFmtId="9" fontId="7" fillId="35" borderId="3" xfId="44" applyFont="1" applyFill="1" applyBorder="1" applyAlignment="1">
      <alignment horizontal="center" wrapText="1"/>
    </xf>
    <xf numFmtId="10" fontId="7" fillId="35" borderId="3" xfId="44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3" xfId="0" applyBorder="1"/>
    <xf numFmtId="0" fontId="8" fillId="38" borderId="3" xfId="0" applyFont="1" applyFill="1" applyBorder="1"/>
    <xf numFmtId="0" fontId="8" fillId="38" borderId="3" xfId="0" applyFont="1" applyFill="1" applyBorder="1" applyAlignment="1">
      <alignment horizontal="center" wrapText="1"/>
    </xf>
    <xf numFmtId="0" fontId="6" fillId="38" borderId="3" xfId="0" applyFont="1" applyFill="1" applyBorder="1"/>
    <xf numFmtId="0" fontId="6" fillId="38" borderId="3" xfId="0" applyFont="1" applyFill="1" applyBorder="1" applyAlignment="1">
      <alignment wrapText="1"/>
    </xf>
    <xf numFmtId="0" fontId="6" fillId="38" borderId="3" xfId="0" applyFont="1" applyFill="1" applyBorder="1" applyAlignment="1">
      <alignment horizontal="center" wrapText="1"/>
    </xf>
    <xf numFmtId="166" fontId="3" fillId="0" borderId="1" xfId="91" applyNumberFormat="1" applyAlignment="1">
      <alignment horizontal="center" wrapText="1"/>
    </xf>
    <xf numFmtId="1" fontId="0" fillId="0" borderId="3" xfId="0" applyNumberFormat="1" applyBorder="1" applyAlignment="1">
      <alignment horizontal="center"/>
    </xf>
    <xf numFmtId="0" fontId="7" fillId="39" borderId="3" xfId="0" applyFont="1" applyFill="1" applyBorder="1" applyAlignment="1">
      <alignment wrapText="1"/>
    </xf>
    <xf numFmtId="166" fontId="7" fillId="39" borderId="3" xfId="0" applyNumberFormat="1" applyFont="1" applyFill="1" applyBorder="1" applyAlignment="1">
      <alignment horizontal="center" wrapText="1"/>
    </xf>
    <xf numFmtId="0" fontId="7" fillId="39" borderId="3" xfId="0" applyFont="1" applyFill="1" applyBorder="1"/>
    <xf numFmtId="9" fontId="7" fillId="39" borderId="3" xfId="44" applyFont="1" applyFill="1" applyBorder="1" applyAlignment="1">
      <alignment horizontal="center" wrapText="1"/>
    </xf>
    <xf numFmtId="10" fontId="7" fillId="39" borderId="3" xfId="44" applyNumberFormat="1" applyFont="1" applyFill="1" applyBorder="1" applyAlignment="1">
      <alignment horizontal="center" wrapText="1"/>
    </xf>
    <xf numFmtId="165" fontId="7" fillId="39" borderId="3" xfId="44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" xfId="0" quotePrefix="1" applyFont="1" applyBorder="1" applyAlignment="1">
      <alignment horizontal="center"/>
    </xf>
    <xf numFmtId="166" fontId="0" fillId="0" borderId="3" xfId="0" applyNumberFormat="1" applyBorder="1"/>
    <xf numFmtId="166" fontId="7" fillId="0" borderId="3" xfId="0" applyNumberFormat="1" applyFont="1" applyBorder="1"/>
    <xf numFmtId="0" fontId="7" fillId="0" borderId="3" xfId="0" quotePrefix="1" applyFont="1" applyBorder="1" applyAlignment="1">
      <alignment horizontal="center"/>
    </xf>
    <xf numFmtId="166" fontId="0" fillId="0" borderId="3" xfId="0" applyNumberFormat="1" applyBorder="1" applyAlignment="1">
      <alignment horizontal="right"/>
    </xf>
    <xf numFmtId="10" fontId="0" fillId="0" borderId="3" xfId="44" applyNumberFormat="1" applyFont="1" applyBorder="1" applyAlignment="1">
      <alignment horizontal="right"/>
    </xf>
    <xf numFmtId="0" fontId="7" fillId="0" borderId="0" xfId="0" applyFont="1" applyFill="1" applyBorder="1"/>
    <xf numFmtId="165" fontId="7" fillId="0" borderId="0" xfId="44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10" fontId="7" fillId="0" borderId="0" xfId="44" applyNumberFormat="1" applyFont="1" applyFill="1" applyBorder="1" applyAlignment="1">
      <alignment horizontal="center" wrapText="1"/>
    </xf>
    <xf numFmtId="0" fontId="48" fillId="38" borderId="3" xfId="0" applyFont="1" applyFill="1" applyBorder="1" applyAlignment="1">
      <alignment horizontal="center" vertical="center"/>
    </xf>
    <xf numFmtId="0" fontId="48" fillId="38" borderId="3" xfId="0" applyFont="1" applyFill="1" applyBorder="1"/>
    <xf numFmtId="0" fontId="48" fillId="38" borderId="3" xfId="0" applyFont="1" applyFill="1" applyBorder="1" applyAlignment="1">
      <alignment wrapText="1"/>
    </xf>
    <xf numFmtId="166" fontId="3" fillId="0" borderId="1" xfId="92" applyNumberFormat="1">
      <alignment wrapText="1"/>
    </xf>
    <xf numFmtId="164" fontId="0" fillId="0" borderId="3" xfId="38" applyNumberFormat="1" applyFont="1" applyFill="1" applyBorder="1" applyAlignment="1"/>
    <xf numFmtId="166" fontId="0" fillId="0" borderId="0" xfId="0" applyNumberFormat="1" applyFill="1" applyBorder="1"/>
    <xf numFmtId="166" fontId="3" fillId="0" borderId="0" xfId="94" applyNumberFormat="1" applyFill="1" applyBorder="1">
      <alignment wrapText="1"/>
    </xf>
    <xf numFmtId="0" fontId="3" fillId="0" borderId="0" xfId="94" applyFill="1" applyBorder="1">
      <alignment wrapText="1"/>
    </xf>
    <xf numFmtId="0" fontId="9" fillId="36" borderId="3" xfId="0" applyFont="1" applyFill="1" applyBorder="1"/>
    <xf numFmtId="0" fontId="7" fillId="0" borderId="3" xfId="0" applyFont="1" applyFill="1" applyBorder="1"/>
    <xf numFmtId="0" fontId="9" fillId="36" borderId="3" xfId="0" applyFont="1" applyFill="1" applyBorder="1" applyAlignment="1">
      <alignment horizontal="center" vertical="center"/>
    </xf>
    <xf numFmtId="0" fontId="49" fillId="36" borderId="3" xfId="0" applyFont="1" applyFill="1" applyBorder="1" applyAlignment="1">
      <alignment horizontal="center" vertical="center" wrapText="1"/>
    </xf>
    <xf numFmtId="0" fontId="50" fillId="36" borderId="3" xfId="0" applyFont="1" applyFill="1" applyBorder="1" applyAlignment="1">
      <alignment horizontal="center" vertical="center" wrapText="1"/>
    </xf>
    <xf numFmtId="0" fontId="49" fillId="36" borderId="2" xfId="0" applyFont="1" applyFill="1" applyBorder="1" applyAlignment="1">
      <alignment horizontal="center" vertical="center" wrapText="1"/>
    </xf>
    <xf numFmtId="0" fontId="3" fillId="0" borderId="0" xfId="95" applyFill="1" applyBorder="1">
      <alignment vertical="top" wrapText="1"/>
    </xf>
    <xf numFmtId="166" fontId="3" fillId="0" borderId="0" xfId="96" applyNumberFormat="1" applyFill="1" applyBorder="1">
      <alignment wrapText="1"/>
    </xf>
    <xf numFmtId="0" fontId="3" fillId="0" borderId="0" xfId="0" applyFont="1" applyAlignment="1">
      <alignment horizontal="center"/>
    </xf>
    <xf numFmtId="0" fontId="3" fillId="0" borderId="0" xfId="93" applyFill="1" applyBorder="1">
      <alignment vertical="top" wrapText="1"/>
    </xf>
    <xf numFmtId="166" fontId="51" fillId="0" borderId="0" xfId="40" applyNumberFormat="1" applyFont="1" applyFill="1" applyBorder="1">
      <alignment wrapText="1"/>
    </xf>
    <xf numFmtId="167" fontId="0" fillId="0" borderId="0" xfId="0" applyNumberFormat="1" applyFill="1" applyBorder="1"/>
    <xf numFmtId="168" fontId="0" fillId="0" borderId="0" xfId="0" applyNumberFormat="1" applyFill="1" applyBorder="1"/>
    <xf numFmtId="165" fontId="0" fillId="0" borderId="0" xfId="44" applyNumberFormat="1" applyFont="1" applyAlignment="1">
      <alignment horizontal="right"/>
    </xf>
    <xf numFmtId="0" fontId="48" fillId="38" borderId="3" xfId="0" applyFont="1" applyFill="1" applyBorder="1" applyAlignment="1">
      <alignment horizontal="center" vertical="center" wrapText="1"/>
    </xf>
    <xf numFmtId="0" fontId="51" fillId="0" borderId="0" xfId="37" applyFont="1" applyFill="1" applyBorder="1">
      <alignment vertical="top" wrapText="1"/>
    </xf>
    <xf numFmtId="0" fontId="3" fillId="0" borderId="0" xfId="0" applyFont="1" applyAlignment="1">
      <alignment horizontal="center"/>
    </xf>
    <xf numFmtId="0" fontId="51" fillId="0" borderId="0" xfId="37" applyFont="1" applyFill="1" applyBorder="1">
      <alignment vertical="top" wrapText="1"/>
    </xf>
    <xf numFmtId="0" fontId="6" fillId="40" borderId="3" xfId="0" applyFont="1" applyFill="1" applyBorder="1" applyAlignment="1">
      <alignment horizontal="center" wrapText="1"/>
    </xf>
    <xf numFmtId="1" fontId="0" fillId="0" borderId="3" xfId="0" applyNumberFormat="1" applyBorder="1"/>
    <xf numFmtId="165" fontId="7" fillId="0" borderId="3" xfId="44" applyNumberFormat="1" applyFont="1" applyBorder="1"/>
    <xf numFmtId="0" fontId="0" fillId="0" borderId="25" xfId="0" applyBorder="1"/>
    <xf numFmtId="0" fontId="0" fillId="0" borderId="26" xfId="0" applyBorder="1"/>
    <xf numFmtId="166" fontId="0" fillId="0" borderId="22" xfId="0" applyNumberFormat="1" applyBorder="1"/>
    <xf numFmtId="164" fontId="0" fillId="0" borderId="3" xfId="38" applyNumberFormat="1" applyFont="1" applyBorder="1"/>
    <xf numFmtId="164" fontId="0" fillId="0" borderId="22" xfId="38" applyNumberFormat="1" applyFont="1" applyBorder="1"/>
    <xf numFmtId="0" fontId="51" fillId="0" borderId="0" xfId="37" applyFont="1" applyFill="1" applyBorder="1">
      <alignment vertical="top" wrapText="1"/>
    </xf>
    <xf numFmtId="165" fontId="7" fillId="0" borderId="21" xfId="44" applyNumberFormat="1" applyFont="1" applyFill="1" applyBorder="1" applyAlignment="1">
      <alignment wrapText="1"/>
    </xf>
    <xf numFmtId="165" fontId="0" fillId="0" borderId="0" xfId="44" applyNumberFormat="1" applyFont="1" applyFill="1"/>
    <xf numFmtId="17" fontId="3" fillId="0" borderId="3" xfId="43" applyNumberFormat="1" applyFont="1" applyFill="1" applyBorder="1"/>
    <xf numFmtId="166" fontId="3" fillId="0" borderId="3" xfId="0" applyNumberFormat="1" applyFont="1" applyFill="1" applyBorder="1" applyAlignment="1">
      <alignment horizontal="center" wrapText="1"/>
    </xf>
    <xf numFmtId="0" fontId="3" fillId="0" borderId="0" xfId="0" applyFont="1" applyFill="1"/>
    <xf numFmtId="166" fontId="3" fillId="0" borderId="0" xfId="0" applyNumberFormat="1" applyFont="1" applyFill="1"/>
    <xf numFmtId="0" fontId="51" fillId="0" borderId="0" xfId="111" applyFill="1" applyBorder="1">
      <alignment vertical="top" wrapText="1"/>
    </xf>
    <xf numFmtId="166" fontId="51" fillId="0" borderId="0" xfId="112" applyNumberFormat="1" applyFill="1" applyBorder="1">
      <alignment wrapText="1"/>
    </xf>
    <xf numFmtId="0" fontId="51" fillId="0" borderId="0" xfId="113" applyFill="1" applyBorder="1">
      <alignment vertical="top" wrapText="1"/>
    </xf>
    <xf numFmtId="166" fontId="51" fillId="0" borderId="0" xfId="114" applyNumberFormat="1" applyFill="1" applyBorder="1">
      <alignment wrapText="1"/>
    </xf>
    <xf numFmtId="0" fontId="51" fillId="0" borderId="0" xfId="114" applyFill="1" applyBorder="1">
      <alignment wrapText="1"/>
    </xf>
    <xf numFmtId="166" fontId="51" fillId="0" borderId="0" xfId="112" applyNumberFormat="1" applyBorder="1">
      <alignment wrapText="1"/>
    </xf>
    <xf numFmtId="0" fontId="0" fillId="0" borderId="0" xfId="0" applyBorder="1"/>
    <xf numFmtId="166" fontId="3" fillId="0" borderId="1" xfId="91" applyNumberFormat="1" applyFill="1" applyAlignment="1">
      <alignment horizontal="center" wrapText="1"/>
    </xf>
    <xf numFmtId="1" fontId="0" fillId="0" borderId="3" xfId="0" applyNumberFormat="1" applyFill="1" applyBorder="1" applyAlignment="1">
      <alignment horizontal="center"/>
    </xf>
    <xf numFmtId="0" fontId="51" fillId="0" borderId="0" xfId="37" applyFont="1" applyFill="1" applyBorder="1">
      <alignment vertical="top" wrapText="1"/>
    </xf>
    <xf numFmtId="0" fontId="51" fillId="0" borderId="0" xfId="37" applyFont="1" applyFill="1" applyBorder="1">
      <alignment vertical="top" wrapText="1"/>
    </xf>
    <xf numFmtId="1" fontId="0" fillId="0" borderId="27" xfId="0" applyNumberFormat="1" applyFill="1" applyBorder="1" applyAlignment="1">
      <alignment horizontal="center"/>
    </xf>
    <xf numFmtId="0" fontId="51" fillId="0" borderId="0" xfId="37" applyFont="1" applyFill="1" applyBorder="1">
      <alignment vertical="top" wrapText="1"/>
    </xf>
    <xf numFmtId="0" fontId="51" fillId="0" borderId="0" xfId="113" applyFill="1" applyBorder="1">
      <alignment vertical="top" wrapText="1"/>
    </xf>
    <xf numFmtId="164" fontId="0" fillId="34" borderId="3" xfId="0" applyNumberFormat="1" applyFill="1" applyBorder="1"/>
    <xf numFmtId="0" fontId="51" fillId="0" borderId="0" xfId="37" applyFont="1" applyFill="1" applyBorder="1">
      <alignment vertical="top" wrapText="1"/>
    </xf>
    <xf numFmtId="166" fontId="3" fillId="0" borderId="0" xfId="40" applyNumberFormat="1" applyFont="1" applyFill="1" applyBorder="1">
      <alignment wrapText="1"/>
    </xf>
    <xf numFmtId="3" fontId="1" fillId="0" borderId="0" xfId="42" applyNumberFormat="1" applyFont="1" applyFill="1" applyBorder="1" applyAlignment="1">
      <alignment wrapText="1"/>
    </xf>
    <xf numFmtId="165" fontId="7" fillId="0" borderId="0" xfId="44" applyNumberFormat="1" applyFont="1" applyFill="1" applyBorder="1"/>
    <xf numFmtId="10" fontId="7" fillId="0" borderId="0" xfId="44" applyNumberFormat="1" applyFont="1" applyFill="1" applyBorder="1"/>
    <xf numFmtId="166" fontId="51" fillId="0" borderId="0" xfId="115" applyNumberFormat="1" applyBorder="1">
      <alignment wrapText="1"/>
    </xf>
    <xf numFmtId="164" fontId="52" fillId="0" borderId="3" xfId="38" applyNumberFormat="1" applyFont="1" applyBorder="1"/>
    <xf numFmtId="0" fontId="51" fillId="0" borderId="0" xfId="37" applyFont="1" applyFill="1" applyBorder="1">
      <alignment vertical="top" wrapText="1"/>
    </xf>
    <xf numFmtId="166" fontId="53" fillId="0" borderId="0" xfId="116" applyNumberFormat="1" applyFill="1" applyBorder="1">
      <alignment wrapText="1"/>
    </xf>
    <xf numFmtId="166" fontId="53" fillId="0" borderId="0" xfId="117" applyNumberFormat="1" applyBorder="1">
      <alignment wrapText="1"/>
    </xf>
    <xf numFmtId="0" fontId="51" fillId="0" borderId="0" xfId="37" applyFont="1" applyFill="1" applyBorder="1">
      <alignment vertical="top" wrapText="1"/>
    </xf>
    <xf numFmtId="0" fontId="53" fillId="0" borderId="0" xfId="118" applyFill="1" applyBorder="1">
      <alignment vertical="top" wrapText="1"/>
    </xf>
    <xf numFmtId="166" fontId="53" fillId="0" borderId="0" xfId="117" applyNumberFormat="1" applyFill="1" applyBorder="1">
      <alignment wrapText="1"/>
    </xf>
    <xf numFmtId="43" fontId="3" fillId="0" borderId="0" xfId="38" applyFill="1" applyBorder="1" applyAlignment="1">
      <alignment wrapText="1"/>
    </xf>
    <xf numFmtId="9" fontId="51" fillId="0" borderId="0" xfId="44" applyFont="1" applyFill="1" applyBorder="1" applyAlignment="1">
      <alignment wrapText="1"/>
    </xf>
    <xf numFmtId="1" fontId="0" fillId="0" borderId="0" xfId="0" applyNumberFormat="1"/>
    <xf numFmtId="43" fontId="0" fillId="0" borderId="0" xfId="0" applyNumberFormat="1"/>
    <xf numFmtId="166" fontId="53" fillId="0" borderId="0" xfId="119" applyNumberFormat="1" applyFill="1" applyBorder="1">
      <alignment wrapText="1"/>
    </xf>
    <xf numFmtId="0" fontId="53" fillId="0" borderId="0" xfId="120" applyFill="1" applyBorder="1">
      <alignment vertical="top" wrapText="1"/>
    </xf>
    <xf numFmtId="166" fontId="53" fillId="0" borderId="0" xfId="121" applyNumberFormat="1" applyFill="1" applyBorder="1">
      <alignment wrapText="1"/>
    </xf>
    <xf numFmtId="0" fontId="53" fillId="0" borderId="0" xfId="122" applyFill="1" applyBorder="1">
      <alignment vertical="top" wrapText="1"/>
    </xf>
    <xf numFmtId="166" fontId="53" fillId="0" borderId="0" xfId="123" applyNumberFormat="1" applyFill="1" applyBorder="1">
      <alignment wrapText="1"/>
    </xf>
    <xf numFmtId="0" fontId="6" fillId="38" borderId="28" xfId="0" applyFont="1" applyFill="1" applyBorder="1" applyAlignment="1">
      <alignment horizontal="center" wrapText="1"/>
    </xf>
    <xf numFmtId="0" fontId="6" fillId="38" borderId="29" xfId="0" applyFont="1" applyFill="1" applyBorder="1" applyAlignment="1">
      <alignment horizontal="center" wrapText="1"/>
    </xf>
    <xf numFmtId="0" fontId="6" fillId="38" borderId="30" xfId="0" applyFont="1" applyFill="1" applyBorder="1" applyAlignment="1">
      <alignment horizontal="center" wrapText="1"/>
    </xf>
    <xf numFmtId="0" fontId="0" fillId="0" borderId="23" xfId="0" applyBorder="1"/>
    <xf numFmtId="166" fontId="0" fillId="0" borderId="20" xfId="0" applyNumberFormat="1" applyBorder="1"/>
    <xf numFmtId="164" fontId="0" fillId="0" borderId="20" xfId="38" applyNumberFormat="1" applyFont="1" applyBorder="1"/>
    <xf numFmtId="165" fontId="7" fillId="0" borderId="20" xfId="44" applyNumberFormat="1" applyFont="1" applyBorder="1"/>
    <xf numFmtId="165" fontId="7" fillId="0" borderId="24" xfId="44" applyNumberFormat="1" applyFont="1" applyFill="1" applyBorder="1" applyAlignment="1">
      <alignment wrapText="1"/>
    </xf>
    <xf numFmtId="165" fontId="7" fillId="0" borderId="22" xfId="44" applyNumberFormat="1" applyFont="1" applyBorder="1"/>
    <xf numFmtId="165" fontId="7" fillId="0" borderId="31" xfId="44" applyNumberFormat="1" applyFont="1" applyFill="1" applyBorder="1" applyAlignment="1">
      <alignment wrapText="1"/>
    </xf>
    <xf numFmtId="0" fontId="51" fillId="0" borderId="0" xfId="37" applyFont="1" applyFill="1" applyBorder="1">
      <alignment vertical="top" wrapText="1"/>
    </xf>
    <xf numFmtId="0" fontId="7" fillId="36" borderId="3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 wrapText="1"/>
    </xf>
    <xf numFmtId="0" fontId="3" fillId="37" borderId="0" xfId="0" applyFont="1" applyFill="1" applyBorder="1" applyAlignment="1">
      <alignment horizontal="center" wrapText="1"/>
    </xf>
    <xf numFmtId="0" fontId="7" fillId="36" borderId="32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0" fontId="7" fillId="36" borderId="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2" xfId="0" applyFont="1" applyFill="1" applyBorder="1" applyAlignment="1">
      <alignment horizontal="center"/>
    </xf>
    <xf numFmtId="0" fontId="51" fillId="0" borderId="0" xfId="37" applyFont="1" applyFill="1" applyBorder="1">
      <alignment vertical="top" wrapText="1"/>
    </xf>
    <xf numFmtId="0" fontId="7" fillId="0" borderId="0" xfId="0" applyFont="1" applyAlignment="1">
      <alignment horizontal="right"/>
    </xf>
    <xf numFmtId="0" fontId="9" fillId="36" borderId="4" xfId="0" applyFont="1" applyFill="1" applyBorder="1" applyAlignment="1">
      <alignment horizontal="center" wrapText="1"/>
    </xf>
    <xf numFmtId="0" fontId="9" fillId="36" borderId="15" xfId="0" applyFont="1" applyFill="1" applyBorder="1" applyAlignment="1">
      <alignment horizontal="center" wrapText="1"/>
    </xf>
    <xf numFmtId="0" fontId="9" fillId="36" borderId="2" xfId="0" applyFont="1" applyFill="1" applyBorder="1" applyAlignment="1">
      <alignment horizontal="center" wrapText="1"/>
    </xf>
    <xf numFmtId="0" fontId="9" fillId="36" borderId="16" xfId="0" applyFont="1" applyFill="1" applyBorder="1" applyAlignment="1">
      <alignment horizontal="center"/>
    </xf>
    <xf numFmtId="0" fontId="3" fillId="0" borderId="0" xfId="93" applyFill="1" applyBorder="1">
      <alignment vertical="top" wrapText="1"/>
    </xf>
    <xf numFmtId="0" fontId="8" fillId="38" borderId="17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9" fillId="36" borderId="3" xfId="0" applyFont="1" applyFill="1" applyBorder="1" applyAlignment="1">
      <alignment horizontal="center"/>
    </xf>
    <xf numFmtId="0" fontId="8" fillId="38" borderId="3" xfId="0" applyFont="1" applyFill="1" applyBorder="1" applyAlignment="1">
      <alignment horizontal="center"/>
    </xf>
  </cellXfs>
  <cellStyles count="124">
    <cellStyle name="20% - הדגשה1" xfId="1" builtinId="30" customBuiltin="1"/>
    <cellStyle name="20% - הדגשה1 2" xfId="2"/>
    <cellStyle name="20% - הדגשה1 3" xfId="99"/>
    <cellStyle name="20% - הדגשה2" xfId="3" builtinId="34" customBuiltin="1"/>
    <cellStyle name="20% - הדגשה2 2" xfId="4"/>
    <cellStyle name="20% - הדגשה2 3" xfId="101"/>
    <cellStyle name="20% - הדגשה3" xfId="5" builtinId="38" customBuiltin="1"/>
    <cellStyle name="20% - הדגשה3 2" xfId="6"/>
    <cellStyle name="20% - הדגשה3 3" xfId="103"/>
    <cellStyle name="20% - הדגשה4" xfId="7" builtinId="42" customBuiltin="1"/>
    <cellStyle name="20% - הדגשה4 2" xfId="8"/>
    <cellStyle name="20% - הדגשה4 3" xfId="105"/>
    <cellStyle name="20% - הדגשה5" xfId="9" builtinId="46" customBuiltin="1"/>
    <cellStyle name="20% - הדגשה5 2" xfId="10"/>
    <cellStyle name="20% - הדגשה5 3" xfId="107"/>
    <cellStyle name="20% - הדגשה6" xfId="11" builtinId="50" customBuiltin="1"/>
    <cellStyle name="20% - הדגשה6 2" xfId="12"/>
    <cellStyle name="20% - הדגשה6 3" xfId="109"/>
    <cellStyle name="40% - הדגשה1" xfId="13" builtinId="31" customBuiltin="1"/>
    <cellStyle name="40% - הדגשה1 2" xfId="14"/>
    <cellStyle name="40% - הדגשה1 3" xfId="100"/>
    <cellStyle name="40% - הדגשה2" xfId="15" builtinId="35" customBuiltin="1"/>
    <cellStyle name="40% - הדגשה2 2" xfId="16"/>
    <cellStyle name="40% - הדגשה2 3" xfId="102"/>
    <cellStyle name="40% - הדגשה3" xfId="17" builtinId="39" customBuiltin="1"/>
    <cellStyle name="40% - הדגשה3 2" xfId="18"/>
    <cellStyle name="40% - הדגשה3 3" xfId="104"/>
    <cellStyle name="40% - הדגשה4" xfId="19" builtinId="43" customBuiltin="1"/>
    <cellStyle name="40% - הדגשה4 2" xfId="20"/>
    <cellStyle name="40% - הדגשה4 3" xfId="106"/>
    <cellStyle name="40% - הדגשה5" xfId="21" builtinId="47" customBuiltin="1"/>
    <cellStyle name="40% - הדגשה5 2" xfId="22"/>
    <cellStyle name="40% - הדגשה5 3" xfId="108"/>
    <cellStyle name="40% - הדגשה6" xfId="23" builtinId="51" customBuiltin="1"/>
    <cellStyle name="40% - הדגשה6 2" xfId="24"/>
    <cellStyle name="40% - הדגשה6 3" xfId="110"/>
    <cellStyle name="60% - הדגשה1" xfId="25" builtinId="32" customBuiltin="1"/>
    <cellStyle name="60% - הדגשה1 2" xfId="26"/>
    <cellStyle name="60% - הדגשה2" xfId="27" builtinId="36" customBuiltin="1"/>
    <cellStyle name="60% - הדגשה2 2" xfId="28"/>
    <cellStyle name="60% - הדגשה3" xfId="29" builtinId="40" customBuiltin="1"/>
    <cellStyle name="60% - הדגשה3 2" xfId="30"/>
    <cellStyle name="60% - הדגשה4" xfId="31" builtinId="44" customBuiltin="1"/>
    <cellStyle name="60% - הדגשה4 2" xfId="32"/>
    <cellStyle name="60% - הדגשה5" xfId="33" builtinId="48" customBuiltin="1"/>
    <cellStyle name="60% - הדגשה5 2" xfId="34"/>
    <cellStyle name="60% - הדגשה6" xfId="35" builtinId="52" customBuiltin="1"/>
    <cellStyle name="60% - הדגשה6 2" xfId="36"/>
    <cellStyle name="AxisStyle" xfId="37"/>
    <cellStyle name="AxisStyle_גיליון1" xfId="111"/>
    <cellStyle name="AxisStyle_גיליון2" xfId="95"/>
    <cellStyle name="AxisStyle_נתוני ייצור חלב בקר" xfId="120"/>
    <cellStyle name="AxisStyle_נתוני ייצור חלב צאן_1" xfId="118"/>
    <cellStyle name="AxisStyle_שיווק מוצרים  מחלב מצאן" xfId="93"/>
    <cellStyle name="AxisStyle_שיווק מוצרים  מחלב מצאן_1" xfId="113"/>
    <cellStyle name="AxisStyle_שיווק מוצרים  מחלב מצאן_2" xfId="122"/>
    <cellStyle name="Comma" xfId="38" builtinId="3"/>
    <cellStyle name="Comma 2" xfId="39"/>
    <cellStyle name="ExportStyle" xfId="40"/>
    <cellStyle name="ExportStyle_גיליון1" xfId="112"/>
    <cellStyle name="ExportStyle_גיליון2" xfId="96"/>
    <cellStyle name="ExportStyle_יצוא גבינות מחלב צאן" xfId="92"/>
    <cellStyle name="ExportStyle_מלאים" xfId="91"/>
    <cellStyle name="ExportStyle_נתוני ייצור חלב בקר" xfId="121"/>
    <cellStyle name="ExportStyle_נתוני ייצור חלב בקר_1" xfId="119"/>
    <cellStyle name="ExportStyle_נתוני ייצור חלב בקר_2" xfId="116"/>
    <cellStyle name="ExportStyle_נתוני ייצור חלב צאן" xfId="115"/>
    <cellStyle name="ExportStyle_נתוני ייצור חלב צאן_1" xfId="117"/>
    <cellStyle name="ExportStyle_שיווק מוצרים  מחלב מצאן" xfId="94"/>
    <cellStyle name="ExportStyle_שיווק מוצרים  מחלב מצאן_1" xfId="114"/>
    <cellStyle name="ExportStyle_שיווק מוצרים  מחלב מצאן_2" xfId="123"/>
    <cellStyle name="Normal" xfId="0" builtinId="0"/>
    <cellStyle name="Normal 2" xfId="41"/>
    <cellStyle name="Normal 3" xfId="42"/>
    <cellStyle name="Normal 4" xfId="97"/>
    <cellStyle name="Normal_שיווק חלב בקר" xfId="43"/>
    <cellStyle name="Percent" xfId="44" builtinId="5"/>
    <cellStyle name="הדגשה1" xfId="45" builtinId="29" customBuiltin="1"/>
    <cellStyle name="הדגשה1 2" xfId="46"/>
    <cellStyle name="הדגשה2" xfId="47" builtinId="33" customBuiltin="1"/>
    <cellStyle name="הדגשה2 2" xfId="48"/>
    <cellStyle name="הדגשה3" xfId="49" builtinId="37" customBuiltin="1"/>
    <cellStyle name="הדגשה3 2" xfId="50"/>
    <cellStyle name="הדגשה4" xfId="51" builtinId="41" customBuiltin="1"/>
    <cellStyle name="הדגשה4 2" xfId="52"/>
    <cellStyle name="הדגשה5" xfId="53" builtinId="45" customBuiltin="1"/>
    <cellStyle name="הדגשה5 2" xfId="54"/>
    <cellStyle name="הדגשה6" xfId="55" builtinId="49" customBuiltin="1"/>
    <cellStyle name="הדגשה6 2" xfId="56"/>
    <cellStyle name="הערה 2" xfId="57"/>
    <cellStyle name="הערה 3" xfId="58"/>
    <cellStyle name="הערה 4" xfId="98"/>
    <cellStyle name="חישוב" xfId="59" builtinId="22" customBuiltin="1"/>
    <cellStyle name="חישוב 2" xfId="60"/>
    <cellStyle name="טוב" xfId="61" builtinId="26" customBuiltin="1"/>
    <cellStyle name="טוב 2" xfId="62"/>
    <cellStyle name="טקסט אזהרה" xfId="63" builtinId="11" customBuiltin="1"/>
    <cellStyle name="טקסט אזהרה 2" xfId="64"/>
    <cellStyle name="טקסט הסברי" xfId="65" builtinId="53" customBuiltin="1"/>
    <cellStyle name="טקסט הסברי 2" xfId="66"/>
    <cellStyle name="כותרת" xfId="67" builtinId="15" customBuiltin="1"/>
    <cellStyle name="כותרת 1" xfId="68" builtinId="16" customBuiltin="1"/>
    <cellStyle name="כותרת 1 2" xfId="69"/>
    <cellStyle name="כותרת 2" xfId="70" builtinId="17" customBuiltin="1"/>
    <cellStyle name="כותרת 2 2" xfId="71"/>
    <cellStyle name="כותרת 3" xfId="72" builtinId="18" customBuiltin="1"/>
    <cellStyle name="כותרת 3 2" xfId="73"/>
    <cellStyle name="כותרת 4" xfId="74" builtinId="19" customBuiltin="1"/>
    <cellStyle name="כותרת 4 2" xfId="75"/>
    <cellStyle name="כותרת 5" xfId="76"/>
    <cellStyle name="ניטראלי" xfId="77" builtinId="28" customBuiltin="1"/>
    <cellStyle name="ניטראלי 2" xfId="78"/>
    <cellStyle name="סה&quot;כ" xfId="79" builtinId="25" customBuiltin="1"/>
    <cellStyle name="סה&quot;כ 2" xfId="80"/>
    <cellStyle name="פלט" xfId="81" builtinId="21" customBuiltin="1"/>
    <cellStyle name="פלט 2" xfId="82"/>
    <cellStyle name="קלט" xfId="83" builtinId="20" customBuiltin="1"/>
    <cellStyle name="קלט 2" xfId="84"/>
    <cellStyle name="רע" xfId="85" builtinId="27" customBuiltin="1"/>
    <cellStyle name="רע 2" xfId="86"/>
    <cellStyle name="תא מסומן" xfId="87" builtinId="23" customBuiltin="1"/>
    <cellStyle name="תא מסומן 2" xfId="88"/>
    <cellStyle name="תא מקושר" xfId="89" builtinId="24" customBuiltin="1"/>
    <cellStyle name="תא מקושר 2" xfId="90"/>
  </cellStyles>
  <dxfs count="0"/>
  <tableStyles count="0" defaultTableStyle="TableStyleMedium9" defaultPivotStyle="PivotStyleLight16"/>
  <colors>
    <mruColors>
      <color rgb="FF5A0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6"/>
  <sheetViews>
    <sheetView rightToLeft="1" topLeftCell="F1" zoomScaleNormal="100" workbookViewId="0">
      <pane ySplit="2" topLeftCell="A15" activePane="bottomLeft" state="frozen"/>
      <selection pane="bottomLeft" activeCell="Y20" sqref="Y20"/>
    </sheetView>
  </sheetViews>
  <sheetFormatPr defaultRowHeight="12.75" outlineLevelCol="1" x14ac:dyDescent="0.2"/>
  <cols>
    <col min="1" max="1" width="28.140625" bestFit="1" customWidth="1"/>
    <col min="2" max="2" width="13.7109375" hidden="1" customWidth="1" outlineLevel="1"/>
    <col min="3" max="3" width="10.28515625" hidden="1" customWidth="1" outlineLevel="1"/>
    <col min="4" max="4" width="11.85546875" hidden="1" customWidth="1" outlineLevel="1"/>
    <col min="5" max="5" width="10" hidden="1" customWidth="1" outlineLevel="1"/>
    <col min="6" max="6" width="10.7109375" customWidth="1" collapsed="1"/>
    <col min="7" max="7" width="11.85546875" hidden="1" customWidth="1" outlineLevel="1"/>
    <col min="8" max="8" width="10.28515625" hidden="1" customWidth="1" outlineLevel="1"/>
    <col min="9" max="9" width="10.140625" hidden="1" customWidth="1" outlineLevel="1"/>
    <col min="10" max="10" width="11.5703125" hidden="1" customWidth="1" outlineLevel="1"/>
    <col min="11" max="11" width="11.85546875" hidden="1" customWidth="1" outlineLevel="1"/>
    <col min="12" max="12" width="10.85546875" hidden="1" customWidth="1" outlineLevel="1"/>
    <col min="13" max="13" width="10.7109375" customWidth="1" collapsed="1"/>
    <col min="14" max="14" width="11.85546875" hidden="1" customWidth="1" outlineLevel="1"/>
    <col min="15" max="15" width="10.28515625" hidden="1" customWidth="1" outlineLevel="1"/>
    <col min="16" max="16" width="11.140625" customWidth="1" collapsed="1"/>
    <col min="17" max="17" width="10.28515625" hidden="1" customWidth="1" outlineLevel="1"/>
    <col min="18" max="18" width="10.7109375" hidden="1" customWidth="1" outlineLevel="1"/>
    <col min="19" max="19" width="9.140625" hidden="1" customWidth="1" outlineLevel="1"/>
    <col min="20" max="20" width="8.85546875" hidden="1" customWidth="1" outlineLevel="1"/>
    <col min="21" max="21" width="11.140625" hidden="1" customWidth="1" outlineLevel="1"/>
    <col min="22" max="22" width="9.28515625" hidden="1" customWidth="1" outlineLevel="1"/>
    <col min="23" max="23" width="7.140625" hidden="1" customWidth="1" outlineLevel="1"/>
    <col min="24" max="24" width="10.7109375" customWidth="1" collapsed="1"/>
    <col min="25" max="28" width="10.7109375" customWidth="1"/>
    <col min="29" max="29" width="8.28515625" customWidth="1"/>
    <col min="30" max="30" width="14" bestFit="1" customWidth="1"/>
    <col min="31" max="31" width="11.140625" customWidth="1"/>
    <col min="32" max="32" width="10.140625" customWidth="1"/>
    <col min="33" max="33" width="10" customWidth="1"/>
    <col min="34" max="34" width="7.85546875" customWidth="1"/>
    <col min="37" max="37" width="10.28515625" customWidth="1"/>
  </cols>
  <sheetData>
    <row r="1" spans="1:28" x14ac:dyDescent="0.2">
      <c r="A1" s="146" t="s">
        <v>71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ht="60" x14ac:dyDescent="0.25">
      <c r="A2" s="35" t="s">
        <v>0</v>
      </c>
      <c r="B2" s="83" t="s">
        <v>25</v>
      </c>
      <c r="C2" s="83" t="s">
        <v>27</v>
      </c>
      <c r="D2" s="83" t="s">
        <v>5</v>
      </c>
      <c r="E2" s="83" t="s">
        <v>6</v>
      </c>
      <c r="F2" s="37" t="s">
        <v>26</v>
      </c>
      <c r="G2" s="83" t="s">
        <v>9</v>
      </c>
      <c r="H2" s="83" t="s">
        <v>10</v>
      </c>
      <c r="I2" s="83" t="s">
        <v>11</v>
      </c>
      <c r="J2" s="83" t="s">
        <v>12</v>
      </c>
      <c r="K2" s="83" t="s">
        <v>13</v>
      </c>
      <c r="L2" s="83" t="s">
        <v>92</v>
      </c>
      <c r="M2" s="37" t="s">
        <v>20</v>
      </c>
      <c r="N2" s="83" t="s">
        <v>8</v>
      </c>
      <c r="O2" s="83" t="s">
        <v>7</v>
      </c>
      <c r="P2" s="37" t="s">
        <v>19</v>
      </c>
      <c r="Q2" s="83" t="s">
        <v>28</v>
      </c>
      <c r="R2" s="83" t="s">
        <v>4</v>
      </c>
      <c r="S2" s="83" t="s">
        <v>29</v>
      </c>
      <c r="T2" s="83" t="s">
        <v>30</v>
      </c>
      <c r="U2" s="83" t="s">
        <v>31</v>
      </c>
      <c r="V2" s="83" t="s">
        <v>32</v>
      </c>
      <c r="W2" s="83" t="s">
        <v>3</v>
      </c>
      <c r="X2" s="37" t="s">
        <v>21</v>
      </c>
      <c r="Y2" s="37" t="s">
        <v>22</v>
      </c>
      <c r="Z2" s="37" t="s">
        <v>23</v>
      </c>
      <c r="AA2" s="37" t="s">
        <v>24</v>
      </c>
      <c r="AB2" s="37" t="s">
        <v>18</v>
      </c>
    </row>
    <row r="3" spans="1:28" s="6" customFormat="1" x14ac:dyDescent="0.2">
      <c r="A3" s="5">
        <v>36526</v>
      </c>
      <c r="B3" s="12">
        <v>21138.844000000001</v>
      </c>
      <c r="C3" s="12">
        <v>2458.9780000000001</v>
      </c>
      <c r="D3" s="12">
        <v>3559.0630000000001</v>
      </c>
      <c r="E3" s="12">
        <v>316.06200000000001</v>
      </c>
      <c r="F3" s="12">
        <f t="shared" ref="F3:F66" si="0">SUM(B3:E3)</f>
        <v>27472.947000000004</v>
      </c>
      <c r="G3" s="12">
        <v>1926.3969999999999</v>
      </c>
      <c r="H3" s="12">
        <v>1117.2850000000001</v>
      </c>
      <c r="I3" s="12">
        <v>862.74099999999999</v>
      </c>
      <c r="J3" s="12">
        <v>1673.03</v>
      </c>
      <c r="K3" s="12">
        <v>598.86500000000001</v>
      </c>
      <c r="L3" s="12">
        <v>392.48</v>
      </c>
      <c r="M3" s="12">
        <f>SUM(G3:L3)</f>
        <v>6570.7979999999989</v>
      </c>
      <c r="N3" s="12">
        <v>2408.8829999999998</v>
      </c>
      <c r="O3" s="12">
        <v>2340.66</v>
      </c>
      <c r="P3" s="12">
        <f t="shared" ref="P3:P66" si="1">SUM(N3:O3)</f>
        <v>4749.5429999999997</v>
      </c>
      <c r="Q3" s="12">
        <v>612.54999999999995</v>
      </c>
      <c r="R3" s="12">
        <v>2185.7809999999999</v>
      </c>
      <c r="S3" s="12">
        <v>473.47800000000001</v>
      </c>
      <c r="T3" s="12">
        <v>98.88</v>
      </c>
      <c r="U3" s="12">
        <v>267.24799999999999</v>
      </c>
      <c r="V3" s="12">
        <v>681.75199999999995</v>
      </c>
      <c r="W3" s="12">
        <v>1665.8109999999999</v>
      </c>
      <c r="X3" s="12">
        <f t="shared" ref="X3:X66" si="2">SUM(Q3:W3)</f>
        <v>5985.5</v>
      </c>
      <c r="Y3" s="12">
        <v>1707.2529999999999</v>
      </c>
      <c r="Z3" s="12">
        <v>94.863</v>
      </c>
      <c r="AA3" s="12">
        <v>455.08499999999998</v>
      </c>
      <c r="AB3" s="112">
        <v>79773.485000000015</v>
      </c>
    </row>
    <row r="4" spans="1:28" s="6" customFormat="1" x14ac:dyDescent="0.2">
      <c r="A4" s="5">
        <v>36557</v>
      </c>
      <c r="B4" s="12">
        <v>20518.291000000001</v>
      </c>
      <c r="C4" s="12">
        <v>2599.7379999999998</v>
      </c>
      <c r="D4" s="12">
        <v>3618.9520000000002</v>
      </c>
      <c r="E4" s="12">
        <v>285.209</v>
      </c>
      <c r="F4" s="12">
        <f t="shared" si="0"/>
        <v>27022.190000000002</v>
      </c>
      <c r="G4" s="12">
        <v>1855.421</v>
      </c>
      <c r="H4" s="12">
        <v>1133.5329999999999</v>
      </c>
      <c r="I4" s="12">
        <v>863.77599999999995</v>
      </c>
      <c r="J4" s="12">
        <v>1658.2739999999999</v>
      </c>
      <c r="K4" s="12">
        <v>592.87900000000002</v>
      </c>
      <c r="L4" s="12">
        <v>367.46800000000002</v>
      </c>
      <c r="M4" s="12">
        <f t="shared" ref="M4:M66" si="3">SUM(G4:L4)</f>
        <v>6471.3509999999987</v>
      </c>
      <c r="N4" s="12">
        <v>2298.7449999999999</v>
      </c>
      <c r="O4" s="12">
        <v>2405.1619999999998</v>
      </c>
      <c r="P4" s="12">
        <f t="shared" si="1"/>
        <v>4703.9069999999992</v>
      </c>
      <c r="Q4" s="12">
        <v>624.69000000000005</v>
      </c>
      <c r="R4" s="12">
        <v>2143.1909999999998</v>
      </c>
      <c r="S4" s="12">
        <v>460.601</v>
      </c>
      <c r="T4" s="12">
        <v>90.022000000000006</v>
      </c>
      <c r="U4" s="12">
        <v>253.29300000000001</v>
      </c>
      <c r="V4" s="12">
        <v>658.40200000000004</v>
      </c>
      <c r="W4" s="12">
        <v>1667.027</v>
      </c>
      <c r="X4" s="12">
        <f t="shared" si="2"/>
        <v>5897.2260000000006</v>
      </c>
      <c r="Y4" s="12">
        <v>1662.5160000000001</v>
      </c>
      <c r="Z4" s="12">
        <v>95.534999999999997</v>
      </c>
      <c r="AA4" s="12">
        <v>448.52800000000002</v>
      </c>
      <c r="AB4" s="112">
        <v>78416.161399999997</v>
      </c>
    </row>
    <row r="5" spans="1:28" s="6" customFormat="1" x14ac:dyDescent="0.2">
      <c r="A5" s="5">
        <v>36586</v>
      </c>
      <c r="B5" s="12">
        <v>22116.097000000002</v>
      </c>
      <c r="C5" s="12">
        <v>2685.625</v>
      </c>
      <c r="D5" s="12">
        <v>3859.9630000000002</v>
      </c>
      <c r="E5" s="12">
        <v>374.12099999999998</v>
      </c>
      <c r="F5" s="12">
        <f t="shared" si="0"/>
        <v>29035.806</v>
      </c>
      <c r="G5" s="12">
        <v>2015.5840000000001</v>
      </c>
      <c r="H5" s="12">
        <v>1276.6790000000001</v>
      </c>
      <c r="I5" s="12">
        <v>963.41</v>
      </c>
      <c r="J5" s="12">
        <v>1856.6379999999999</v>
      </c>
      <c r="K5" s="12">
        <v>627.26599999999996</v>
      </c>
      <c r="L5" s="12">
        <v>392.34</v>
      </c>
      <c r="M5" s="12">
        <f t="shared" si="3"/>
        <v>7131.9169999999995</v>
      </c>
      <c r="N5" s="12">
        <v>2411.739</v>
      </c>
      <c r="O5" s="12">
        <v>2663.16</v>
      </c>
      <c r="P5" s="12">
        <f t="shared" si="1"/>
        <v>5074.8989999999994</v>
      </c>
      <c r="Q5" s="12">
        <v>642.92399999999998</v>
      </c>
      <c r="R5" s="12">
        <v>2352.1990000000001</v>
      </c>
      <c r="S5" s="12">
        <v>474.12599999999998</v>
      </c>
      <c r="T5" s="12">
        <v>83.861999999999995</v>
      </c>
      <c r="U5" s="12">
        <v>293.64499999999998</v>
      </c>
      <c r="V5" s="12">
        <v>708.67100000000005</v>
      </c>
      <c r="W5" s="12">
        <v>1824.4369999999999</v>
      </c>
      <c r="X5" s="12">
        <f t="shared" si="2"/>
        <v>6379.8639999999996</v>
      </c>
      <c r="Y5" s="12">
        <v>1749.316</v>
      </c>
      <c r="Z5" s="12">
        <v>101.97499999999999</v>
      </c>
      <c r="AA5" s="12">
        <v>472.50700000000001</v>
      </c>
      <c r="AB5" s="112">
        <v>84274.209599999987</v>
      </c>
    </row>
    <row r="6" spans="1:28" s="6" customFormat="1" x14ac:dyDescent="0.2">
      <c r="A6" s="5">
        <v>36617</v>
      </c>
      <c r="B6" s="12">
        <v>19773.399000000001</v>
      </c>
      <c r="C6" s="12">
        <v>2449.5810000000001</v>
      </c>
      <c r="D6" s="12">
        <v>3854.3679999999999</v>
      </c>
      <c r="E6" s="12">
        <v>409.48200000000003</v>
      </c>
      <c r="F6" s="12">
        <f t="shared" si="0"/>
        <v>26486.83</v>
      </c>
      <c r="G6" s="12">
        <v>2020.9570000000001</v>
      </c>
      <c r="H6" s="12">
        <v>1334.212</v>
      </c>
      <c r="I6" s="12">
        <v>988.70399999999995</v>
      </c>
      <c r="J6" s="12">
        <v>1669.857</v>
      </c>
      <c r="K6" s="12">
        <v>555.46100000000001</v>
      </c>
      <c r="L6" s="12">
        <v>410.22699999999998</v>
      </c>
      <c r="M6" s="12">
        <f t="shared" si="3"/>
        <v>6979.4179999999997</v>
      </c>
      <c r="N6" s="12">
        <v>2292.0569999999998</v>
      </c>
      <c r="O6" s="12">
        <v>2457.1590000000001</v>
      </c>
      <c r="P6" s="12">
        <f t="shared" si="1"/>
        <v>4749.2160000000003</v>
      </c>
      <c r="Q6" s="12">
        <v>474.11700000000002</v>
      </c>
      <c r="R6" s="12">
        <v>2198.248</v>
      </c>
      <c r="S6" s="12">
        <v>474.69499999999999</v>
      </c>
      <c r="T6" s="12">
        <v>100.36799999999999</v>
      </c>
      <c r="U6" s="12">
        <v>259.21300000000002</v>
      </c>
      <c r="V6" s="12">
        <v>683.97299999999996</v>
      </c>
      <c r="W6" s="12">
        <v>1622.96</v>
      </c>
      <c r="X6" s="12">
        <f t="shared" si="2"/>
        <v>5813.5740000000005</v>
      </c>
      <c r="Y6" s="12">
        <v>1562.153</v>
      </c>
      <c r="Z6" s="12">
        <v>94.247</v>
      </c>
      <c r="AA6" s="12">
        <v>471.25099999999998</v>
      </c>
      <c r="AB6" s="112">
        <v>77225.611799999999</v>
      </c>
    </row>
    <row r="7" spans="1:28" s="6" customFormat="1" x14ac:dyDescent="0.2">
      <c r="A7" s="5">
        <v>36647</v>
      </c>
      <c r="B7" s="12">
        <v>22011.775000000001</v>
      </c>
      <c r="C7" s="12">
        <v>2665.634</v>
      </c>
      <c r="D7" s="12">
        <v>4537.0829999999996</v>
      </c>
      <c r="E7" s="12">
        <v>435.00700000000001</v>
      </c>
      <c r="F7" s="12">
        <f t="shared" si="0"/>
        <v>29649.499</v>
      </c>
      <c r="G7" s="12">
        <v>2289.8310000000001</v>
      </c>
      <c r="H7" s="12">
        <v>1494.7329999999999</v>
      </c>
      <c r="I7" s="12">
        <v>1110.797</v>
      </c>
      <c r="J7" s="12">
        <v>2000.461</v>
      </c>
      <c r="K7" s="12">
        <v>667.81100000000004</v>
      </c>
      <c r="L7" s="12">
        <v>499.16</v>
      </c>
      <c r="M7" s="12">
        <f t="shared" si="3"/>
        <v>8062.7930000000006</v>
      </c>
      <c r="N7" s="12">
        <v>2446.4920000000002</v>
      </c>
      <c r="O7" s="12">
        <v>2878.107</v>
      </c>
      <c r="P7" s="12">
        <f t="shared" si="1"/>
        <v>5324.5990000000002</v>
      </c>
      <c r="Q7" s="12">
        <v>750.69600000000003</v>
      </c>
      <c r="R7" s="12">
        <v>2644.2420000000002</v>
      </c>
      <c r="S7" s="12">
        <v>592.78300000000002</v>
      </c>
      <c r="T7" s="12">
        <v>115.175</v>
      </c>
      <c r="U7" s="12">
        <v>293.44299999999998</v>
      </c>
      <c r="V7" s="12">
        <v>817.47500000000002</v>
      </c>
      <c r="W7" s="12">
        <v>1983.7539999999999</v>
      </c>
      <c r="X7" s="12">
        <f t="shared" si="2"/>
        <v>7197.5680000000002</v>
      </c>
      <c r="Y7" s="12">
        <v>1831.087</v>
      </c>
      <c r="Z7" s="12">
        <v>106.81</v>
      </c>
      <c r="AA7" s="12">
        <v>465.95299999999997</v>
      </c>
      <c r="AB7" s="112">
        <v>90106.951399999991</v>
      </c>
    </row>
    <row r="8" spans="1:28" s="6" customFormat="1" x14ac:dyDescent="0.2">
      <c r="A8" s="5">
        <v>36678</v>
      </c>
      <c r="B8" s="12">
        <v>21933.295999999998</v>
      </c>
      <c r="C8" s="12">
        <v>2306.8020000000001</v>
      </c>
      <c r="D8" s="12">
        <v>4755.4740000000002</v>
      </c>
      <c r="E8" s="12">
        <v>337.48099999999999</v>
      </c>
      <c r="F8" s="12">
        <f t="shared" si="0"/>
        <v>29333.053</v>
      </c>
      <c r="G8" s="12">
        <v>2368.1849999999999</v>
      </c>
      <c r="H8" s="12">
        <v>1525.04</v>
      </c>
      <c r="I8" s="12">
        <v>1161.027</v>
      </c>
      <c r="J8" s="12">
        <v>2106.098</v>
      </c>
      <c r="K8" s="12">
        <v>719.73900000000003</v>
      </c>
      <c r="L8" s="12">
        <v>542.42600000000004</v>
      </c>
      <c r="M8" s="12">
        <f t="shared" si="3"/>
        <v>8422.5149999999994</v>
      </c>
      <c r="N8" s="12">
        <v>2362.9740000000002</v>
      </c>
      <c r="O8" s="12">
        <v>2715.4609999999998</v>
      </c>
      <c r="P8" s="12">
        <f t="shared" si="1"/>
        <v>5078.4349999999995</v>
      </c>
      <c r="Q8" s="12">
        <v>700.79100000000005</v>
      </c>
      <c r="R8" s="12">
        <v>2801.5659999999998</v>
      </c>
      <c r="S8" s="12">
        <v>675.28300000000002</v>
      </c>
      <c r="T8" s="12">
        <v>110.08499999999999</v>
      </c>
      <c r="U8" s="12">
        <v>273.99299999999999</v>
      </c>
      <c r="V8" s="12">
        <v>855.36900000000003</v>
      </c>
      <c r="W8" s="12">
        <v>1862.4290000000001</v>
      </c>
      <c r="X8" s="12">
        <f t="shared" si="2"/>
        <v>7279.5160000000005</v>
      </c>
      <c r="Y8" s="12">
        <v>1716.6120000000001</v>
      </c>
      <c r="Z8" s="12">
        <v>105.57599999999999</v>
      </c>
      <c r="AA8" s="12">
        <v>428.67099999999999</v>
      </c>
      <c r="AB8" s="112">
        <v>89123.366799999989</v>
      </c>
    </row>
    <row r="9" spans="1:28" s="6" customFormat="1" x14ac:dyDescent="0.2">
      <c r="A9" s="5">
        <v>36708</v>
      </c>
      <c r="B9" s="12">
        <v>21784.12</v>
      </c>
      <c r="C9" s="12">
        <v>2573.0770000000002</v>
      </c>
      <c r="D9" s="12">
        <v>5287.4269999999997</v>
      </c>
      <c r="E9" s="12">
        <v>349.61599999999999</v>
      </c>
      <c r="F9" s="12">
        <f t="shared" si="0"/>
        <v>29994.239999999998</v>
      </c>
      <c r="G9" s="12">
        <v>2438.1469999999999</v>
      </c>
      <c r="H9" s="12">
        <v>1605.5830000000001</v>
      </c>
      <c r="I9" s="12">
        <v>1177.9349999999999</v>
      </c>
      <c r="J9" s="12">
        <v>2044.7670000000001</v>
      </c>
      <c r="K9" s="12">
        <v>578.20799999999997</v>
      </c>
      <c r="L9" s="12">
        <v>588.83900000000006</v>
      </c>
      <c r="M9" s="12">
        <f t="shared" si="3"/>
        <v>8433.4789999999994</v>
      </c>
      <c r="N9" s="12">
        <v>2579.8890000000001</v>
      </c>
      <c r="O9" s="12">
        <v>2764.6709999999998</v>
      </c>
      <c r="P9" s="12">
        <f t="shared" si="1"/>
        <v>5344.5599999999995</v>
      </c>
      <c r="Q9" s="12">
        <v>608.65700000000004</v>
      </c>
      <c r="R9" s="12">
        <v>2429.625</v>
      </c>
      <c r="S9" s="12">
        <v>458.10500000000002</v>
      </c>
      <c r="T9" s="12">
        <v>112.643</v>
      </c>
      <c r="U9" s="12">
        <v>259.947</v>
      </c>
      <c r="V9" s="12">
        <v>811.85299999999995</v>
      </c>
      <c r="W9" s="12">
        <v>1782.895</v>
      </c>
      <c r="X9" s="12">
        <f t="shared" si="2"/>
        <v>6463.7250000000004</v>
      </c>
      <c r="Y9" s="12">
        <v>1736.816</v>
      </c>
      <c r="Z9" s="12">
        <v>97.900999999999996</v>
      </c>
      <c r="AA9" s="12">
        <v>440.17200000000003</v>
      </c>
      <c r="AB9" s="112">
        <v>86931.941599999991</v>
      </c>
    </row>
    <row r="10" spans="1:28" s="6" customFormat="1" x14ac:dyDescent="0.2">
      <c r="A10" s="5">
        <v>36739</v>
      </c>
      <c r="B10" s="12">
        <v>23075.848000000002</v>
      </c>
      <c r="C10" s="12">
        <v>2645.384</v>
      </c>
      <c r="D10" s="12">
        <v>5610.3389999999999</v>
      </c>
      <c r="E10" s="12">
        <v>350.49599999999998</v>
      </c>
      <c r="F10" s="12">
        <f t="shared" si="0"/>
        <v>31682.067000000003</v>
      </c>
      <c r="G10" s="12">
        <v>2517.8850000000002</v>
      </c>
      <c r="H10" s="12">
        <v>1739.2280000000001</v>
      </c>
      <c r="I10" s="12">
        <v>1137.5709999999999</v>
      </c>
      <c r="J10" s="12">
        <v>2189.5790000000002</v>
      </c>
      <c r="K10" s="12">
        <v>626.78099999999995</v>
      </c>
      <c r="L10" s="12">
        <v>631.125</v>
      </c>
      <c r="M10" s="12">
        <f t="shared" si="3"/>
        <v>8842.1690000000017</v>
      </c>
      <c r="N10" s="12">
        <v>2822.6329999999998</v>
      </c>
      <c r="O10" s="12">
        <v>2821.8890000000001</v>
      </c>
      <c r="P10" s="12">
        <f t="shared" si="1"/>
        <v>5644.5219999999999</v>
      </c>
      <c r="Q10" s="12">
        <v>614.14700000000005</v>
      </c>
      <c r="R10" s="12">
        <v>2602.7179999999998</v>
      </c>
      <c r="S10" s="12">
        <v>479.60599999999999</v>
      </c>
      <c r="T10" s="12">
        <v>114.976</v>
      </c>
      <c r="U10" s="12">
        <v>285.572</v>
      </c>
      <c r="V10" s="12">
        <v>843.84699999999998</v>
      </c>
      <c r="W10" s="12">
        <v>1851.1969999999999</v>
      </c>
      <c r="X10" s="12">
        <f t="shared" si="2"/>
        <v>6792.0629999999992</v>
      </c>
      <c r="Y10" s="12">
        <v>1857.691</v>
      </c>
      <c r="Z10" s="12">
        <v>109.324</v>
      </c>
      <c r="AA10" s="12">
        <v>465.95800000000003</v>
      </c>
      <c r="AB10" s="112">
        <v>91878.869399999996</v>
      </c>
    </row>
    <row r="11" spans="1:28" s="6" customFormat="1" x14ac:dyDescent="0.2">
      <c r="A11" s="5">
        <v>36770</v>
      </c>
      <c r="B11" s="12">
        <v>22080.63</v>
      </c>
      <c r="C11" s="12">
        <v>2685.5160000000001</v>
      </c>
      <c r="D11" s="12">
        <v>5195.0379999999996</v>
      </c>
      <c r="E11" s="12">
        <v>313.39100000000002</v>
      </c>
      <c r="F11" s="12">
        <f t="shared" si="0"/>
        <v>30274.575000000001</v>
      </c>
      <c r="G11" s="12">
        <v>2365.58</v>
      </c>
      <c r="H11" s="12">
        <v>1605.1959999999999</v>
      </c>
      <c r="I11" s="12">
        <v>1042.5060000000001</v>
      </c>
      <c r="J11" s="12">
        <v>1946.62</v>
      </c>
      <c r="K11" s="12">
        <v>614.19399999999996</v>
      </c>
      <c r="L11" s="12">
        <v>573.52800000000002</v>
      </c>
      <c r="M11" s="12">
        <f t="shared" si="3"/>
        <v>8147.6239999999998</v>
      </c>
      <c r="N11" s="12">
        <v>2572.9789999999998</v>
      </c>
      <c r="O11" s="12">
        <v>2639.6</v>
      </c>
      <c r="P11" s="12">
        <f t="shared" si="1"/>
        <v>5212.5789999999997</v>
      </c>
      <c r="Q11" s="12">
        <v>531.28800000000001</v>
      </c>
      <c r="R11" s="12">
        <v>2472.8180000000002</v>
      </c>
      <c r="S11" s="12">
        <v>465.19900000000001</v>
      </c>
      <c r="T11" s="12">
        <v>107.732</v>
      </c>
      <c r="U11" s="12">
        <v>292.87099999999998</v>
      </c>
      <c r="V11" s="12">
        <v>742.31299999999999</v>
      </c>
      <c r="W11" s="12">
        <v>1784.287</v>
      </c>
      <c r="X11" s="12">
        <f t="shared" si="2"/>
        <v>6396.5080000000007</v>
      </c>
      <c r="Y11" s="12">
        <v>1704.7529999999999</v>
      </c>
      <c r="Z11" s="12">
        <v>110.76300000000001</v>
      </c>
      <c r="AA11" s="12">
        <v>331.50299999999999</v>
      </c>
      <c r="AB11" s="112">
        <v>86157.159400000004</v>
      </c>
    </row>
    <row r="12" spans="1:28" s="6" customFormat="1" x14ac:dyDescent="0.2">
      <c r="A12" s="5">
        <v>36800</v>
      </c>
      <c r="B12" s="12">
        <v>21926.312000000002</v>
      </c>
      <c r="C12" s="12">
        <v>2749.0479999999998</v>
      </c>
      <c r="D12" s="12">
        <v>4883.6180000000004</v>
      </c>
      <c r="E12" s="12">
        <v>287.23099999999999</v>
      </c>
      <c r="F12" s="12">
        <f t="shared" si="0"/>
        <v>29846.209000000003</v>
      </c>
      <c r="G12" s="12">
        <v>2206.6089999999999</v>
      </c>
      <c r="H12" s="12">
        <v>1412.768</v>
      </c>
      <c r="I12" s="12">
        <v>949.37599999999998</v>
      </c>
      <c r="J12" s="12">
        <v>1813.212</v>
      </c>
      <c r="K12" s="12">
        <v>539.00599999999997</v>
      </c>
      <c r="L12" s="12">
        <v>504.34199999999998</v>
      </c>
      <c r="M12" s="12">
        <f t="shared" si="3"/>
        <v>7425.3130000000001</v>
      </c>
      <c r="N12" s="12">
        <v>2513.3130000000001</v>
      </c>
      <c r="O12" s="12">
        <v>2499.8240000000001</v>
      </c>
      <c r="P12" s="12">
        <f t="shared" si="1"/>
        <v>5013.1370000000006</v>
      </c>
      <c r="Q12" s="12">
        <v>549.44100000000003</v>
      </c>
      <c r="R12" s="12">
        <v>2366.502</v>
      </c>
      <c r="S12" s="12">
        <v>442.72699999999998</v>
      </c>
      <c r="T12" s="12">
        <v>112.20399999999999</v>
      </c>
      <c r="U12" s="12">
        <v>283.84399999999999</v>
      </c>
      <c r="V12" s="12">
        <v>703.68200000000002</v>
      </c>
      <c r="W12" s="12">
        <v>1680.643</v>
      </c>
      <c r="X12" s="12">
        <f t="shared" si="2"/>
        <v>6139.0430000000006</v>
      </c>
      <c r="Y12" s="12">
        <v>1704.9480000000001</v>
      </c>
      <c r="Z12" s="12">
        <v>112.473</v>
      </c>
      <c r="AA12" s="12">
        <v>331.065</v>
      </c>
      <c r="AB12" s="112">
        <v>83793.537000000011</v>
      </c>
    </row>
    <row r="13" spans="1:28" s="6" customFormat="1" x14ac:dyDescent="0.2">
      <c r="A13" s="5">
        <v>36831</v>
      </c>
      <c r="B13" s="12">
        <v>22174.481</v>
      </c>
      <c r="C13" s="12">
        <v>2604.4450000000002</v>
      </c>
      <c r="D13" s="12">
        <v>4586.7820000000002</v>
      </c>
      <c r="E13" s="12">
        <v>265.04399999999998</v>
      </c>
      <c r="F13" s="12">
        <f t="shared" si="0"/>
        <v>29630.752</v>
      </c>
      <c r="G13" s="12">
        <v>2230.1779999999999</v>
      </c>
      <c r="H13" s="12">
        <v>1465.384</v>
      </c>
      <c r="I13" s="12">
        <v>915.38099999999997</v>
      </c>
      <c r="J13" s="12">
        <v>1902.3009999999999</v>
      </c>
      <c r="K13" s="12">
        <v>598.09</v>
      </c>
      <c r="L13" s="12">
        <v>466.72500000000002</v>
      </c>
      <c r="M13" s="12">
        <f t="shared" si="3"/>
        <v>7578.0590000000011</v>
      </c>
      <c r="N13" s="12">
        <v>2395.364</v>
      </c>
      <c r="O13" s="12">
        <v>2574.17</v>
      </c>
      <c r="P13" s="12">
        <f t="shared" si="1"/>
        <v>4969.5339999999997</v>
      </c>
      <c r="Q13" s="12">
        <v>556.99</v>
      </c>
      <c r="R13" s="12">
        <v>2529.5120000000002</v>
      </c>
      <c r="S13" s="12">
        <v>469.66399999999999</v>
      </c>
      <c r="T13" s="12">
        <v>112.764</v>
      </c>
      <c r="U13" s="12">
        <v>297.07799999999997</v>
      </c>
      <c r="V13" s="12">
        <v>720.52099999999996</v>
      </c>
      <c r="W13" s="12">
        <v>1772.527</v>
      </c>
      <c r="X13" s="12">
        <f t="shared" si="2"/>
        <v>6459.0560000000005</v>
      </c>
      <c r="Y13" s="12">
        <v>1729.425</v>
      </c>
      <c r="Z13" s="12">
        <v>124.221</v>
      </c>
      <c r="AA13" s="12">
        <v>429.64499999999998</v>
      </c>
      <c r="AB13" s="112">
        <v>85470.744000000006</v>
      </c>
    </row>
    <row r="14" spans="1:28" s="6" customFormat="1" x14ac:dyDescent="0.2">
      <c r="A14" s="5">
        <v>36861</v>
      </c>
      <c r="B14" s="12">
        <v>21220.859</v>
      </c>
      <c r="C14" s="12">
        <v>2191.3969999999999</v>
      </c>
      <c r="D14" s="12">
        <v>3767.91</v>
      </c>
      <c r="E14" s="12">
        <v>231.143</v>
      </c>
      <c r="F14" s="12">
        <f t="shared" si="0"/>
        <v>27411.309000000001</v>
      </c>
      <c r="G14" s="12">
        <v>2002.9390000000001</v>
      </c>
      <c r="H14" s="12">
        <v>1261.1320000000001</v>
      </c>
      <c r="I14" s="12">
        <v>804.09900000000005</v>
      </c>
      <c r="J14" s="12">
        <v>1776.3530000000001</v>
      </c>
      <c r="K14" s="12">
        <v>615.79499999999996</v>
      </c>
      <c r="L14" s="12">
        <v>379.44499999999999</v>
      </c>
      <c r="M14" s="12">
        <f t="shared" si="3"/>
        <v>6839.7629999999999</v>
      </c>
      <c r="N14" s="12">
        <v>2222.549</v>
      </c>
      <c r="O14" s="12">
        <v>2220.3530000000001</v>
      </c>
      <c r="P14" s="12">
        <f t="shared" si="1"/>
        <v>4442.902</v>
      </c>
      <c r="Q14" s="12">
        <v>512.08100000000002</v>
      </c>
      <c r="R14" s="12">
        <v>2349.5160000000001</v>
      </c>
      <c r="S14" s="12">
        <v>428.64100000000002</v>
      </c>
      <c r="T14" s="12">
        <v>89.238</v>
      </c>
      <c r="U14" s="12">
        <v>311.03899999999999</v>
      </c>
      <c r="V14" s="12">
        <v>717.20500000000004</v>
      </c>
      <c r="W14" s="12">
        <v>1679.6949999999999</v>
      </c>
      <c r="X14" s="12">
        <f t="shared" si="2"/>
        <v>6087.415</v>
      </c>
      <c r="Y14" s="12">
        <v>1720.914</v>
      </c>
      <c r="Z14" s="12">
        <v>102.438</v>
      </c>
      <c r="AA14" s="12">
        <v>495.40800000000002</v>
      </c>
      <c r="AB14" s="112">
        <v>80345.536399999997</v>
      </c>
    </row>
    <row r="15" spans="1:28" s="6" customFormat="1" x14ac:dyDescent="0.2">
      <c r="A15" s="5">
        <v>36892</v>
      </c>
      <c r="B15" s="12">
        <v>22107.098000000002</v>
      </c>
      <c r="C15" s="12">
        <v>2641.761</v>
      </c>
      <c r="D15" s="12">
        <v>4425.1559999999999</v>
      </c>
      <c r="E15" s="12">
        <v>243.91300000000001</v>
      </c>
      <c r="F15" s="12">
        <f t="shared" si="0"/>
        <v>29417.928</v>
      </c>
      <c r="G15" s="12">
        <v>2052.96</v>
      </c>
      <c r="H15" s="12">
        <v>1260.098</v>
      </c>
      <c r="I15" s="12">
        <v>799.26400000000001</v>
      </c>
      <c r="J15" s="12">
        <v>1743.4079999999999</v>
      </c>
      <c r="K15" s="12">
        <v>661.37300000000005</v>
      </c>
      <c r="L15" s="12">
        <v>0</v>
      </c>
      <c r="M15" s="12">
        <f t="shared" si="3"/>
        <v>6517.1029999999992</v>
      </c>
      <c r="N15" s="12">
        <v>2349.1280000000002</v>
      </c>
      <c r="O15" s="12">
        <v>2298.9520000000002</v>
      </c>
      <c r="P15" s="12">
        <f t="shared" si="1"/>
        <v>4648.08</v>
      </c>
      <c r="Q15" s="12">
        <v>595.36400000000003</v>
      </c>
      <c r="R15" s="12">
        <v>2340.2660000000001</v>
      </c>
      <c r="S15" s="12">
        <v>478.334</v>
      </c>
      <c r="T15" s="12">
        <v>134.46100000000001</v>
      </c>
      <c r="U15" s="12">
        <v>331.00900000000001</v>
      </c>
      <c r="V15" s="12">
        <v>734.89800000000002</v>
      </c>
      <c r="W15" s="12">
        <v>1753.058</v>
      </c>
      <c r="X15" s="12">
        <f t="shared" si="2"/>
        <v>6367.39</v>
      </c>
      <c r="Y15" s="12">
        <v>1789.509</v>
      </c>
      <c r="Z15" s="12">
        <v>103.316</v>
      </c>
      <c r="AA15" s="12">
        <v>450.601</v>
      </c>
      <c r="AB15" s="112">
        <v>83899.177800000005</v>
      </c>
    </row>
    <row r="16" spans="1:28" s="6" customFormat="1" x14ac:dyDescent="0.2">
      <c r="A16" s="5">
        <v>36923</v>
      </c>
      <c r="B16" s="12">
        <v>20129.177</v>
      </c>
      <c r="C16" s="12">
        <v>2391.4589999999998</v>
      </c>
      <c r="D16" s="12">
        <v>3905.42</v>
      </c>
      <c r="E16" s="12">
        <v>201.584</v>
      </c>
      <c r="F16" s="12">
        <f t="shared" si="0"/>
        <v>26627.639999999996</v>
      </c>
      <c r="G16" s="12">
        <v>1835.587</v>
      </c>
      <c r="H16" s="12">
        <v>1144.028</v>
      </c>
      <c r="I16" s="12">
        <v>734.98599999999999</v>
      </c>
      <c r="J16" s="12">
        <v>1618.9829999999999</v>
      </c>
      <c r="K16" s="12">
        <v>600.38199999999995</v>
      </c>
      <c r="L16" s="12">
        <v>0</v>
      </c>
      <c r="M16" s="12">
        <f t="shared" si="3"/>
        <v>5933.9659999999994</v>
      </c>
      <c r="N16" s="12">
        <v>2117.4839999999999</v>
      </c>
      <c r="O16" s="12">
        <v>2171.462</v>
      </c>
      <c r="P16" s="12">
        <f t="shared" si="1"/>
        <v>4288.9459999999999</v>
      </c>
      <c r="Q16" s="12">
        <v>557.53499999999997</v>
      </c>
      <c r="R16" s="12">
        <v>2109.873</v>
      </c>
      <c r="S16" s="12">
        <v>435.911</v>
      </c>
      <c r="T16" s="12">
        <v>110.518</v>
      </c>
      <c r="U16" s="12">
        <v>282.85500000000002</v>
      </c>
      <c r="V16" s="12">
        <v>681.548</v>
      </c>
      <c r="W16" s="12">
        <v>1638.1120000000001</v>
      </c>
      <c r="X16" s="12">
        <f t="shared" si="2"/>
        <v>5816.3519999999999</v>
      </c>
      <c r="Y16" s="12">
        <v>1646.5640000000001</v>
      </c>
      <c r="Z16" s="12">
        <v>93.634</v>
      </c>
      <c r="AA16" s="12">
        <v>396.70600000000002</v>
      </c>
      <c r="AB16" s="112">
        <v>76491.8128</v>
      </c>
    </row>
    <row r="17" spans="1:28" s="6" customFormat="1" x14ac:dyDescent="0.2">
      <c r="A17" s="5">
        <v>36951</v>
      </c>
      <c r="B17" s="12">
        <v>21506.741000000002</v>
      </c>
      <c r="C17" s="12">
        <v>2304.3119999999999</v>
      </c>
      <c r="D17" s="12">
        <v>4636.1750000000002</v>
      </c>
      <c r="E17" s="12">
        <v>229.5</v>
      </c>
      <c r="F17" s="12">
        <f t="shared" si="0"/>
        <v>28676.727999999999</v>
      </c>
      <c r="G17" s="12">
        <v>2068.3879999999999</v>
      </c>
      <c r="H17" s="12">
        <v>1324.0920000000001</v>
      </c>
      <c r="I17" s="12">
        <v>868.64300000000003</v>
      </c>
      <c r="J17" s="12">
        <v>1804.0920000000001</v>
      </c>
      <c r="K17" s="12">
        <v>597.65700000000004</v>
      </c>
      <c r="L17" s="12">
        <v>0</v>
      </c>
      <c r="M17" s="12">
        <f t="shared" si="3"/>
        <v>6662.8720000000003</v>
      </c>
      <c r="N17" s="12">
        <v>2323.6060000000002</v>
      </c>
      <c r="O17" s="12">
        <v>2383.0920000000001</v>
      </c>
      <c r="P17" s="12">
        <f t="shared" si="1"/>
        <v>4706.6980000000003</v>
      </c>
      <c r="Q17" s="12">
        <v>563.05399999999997</v>
      </c>
      <c r="R17" s="12">
        <v>2355.3969999999999</v>
      </c>
      <c r="S17" s="12">
        <v>466.80500000000001</v>
      </c>
      <c r="T17" s="12">
        <v>110.074</v>
      </c>
      <c r="U17" s="12">
        <v>289.37799999999999</v>
      </c>
      <c r="V17" s="12">
        <v>712.03300000000002</v>
      </c>
      <c r="W17" s="12">
        <v>1822.386</v>
      </c>
      <c r="X17" s="12">
        <f t="shared" si="2"/>
        <v>6319.1270000000004</v>
      </c>
      <c r="Y17" s="12">
        <v>1709.1130000000001</v>
      </c>
      <c r="Z17" s="12">
        <v>93.998999999999995</v>
      </c>
      <c r="AA17" s="12">
        <v>420.17399999999998</v>
      </c>
      <c r="AB17" s="112">
        <v>82307.127200000003</v>
      </c>
    </row>
    <row r="18" spans="1:28" s="6" customFormat="1" x14ac:dyDescent="0.2">
      <c r="A18" s="5">
        <v>36982</v>
      </c>
      <c r="B18" s="12">
        <v>20798.697</v>
      </c>
      <c r="C18" s="12">
        <v>2207.4569999999999</v>
      </c>
      <c r="D18" s="12">
        <v>4896.5569999999998</v>
      </c>
      <c r="E18" s="12">
        <v>210.59200000000001</v>
      </c>
      <c r="F18" s="12">
        <f t="shared" si="0"/>
        <v>28113.303</v>
      </c>
      <c r="G18" s="12">
        <v>2175.7440000000001</v>
      </c>
      <c r="H18" s="12">
        <v>1430.2629999999999</v>
      </c>
      <c r="I18" s="12">
        <v>908.447</v>
      </c>
      <c r="J18" s="12">
        <v>1895.9290000000001</v>
      </c>
      <c r="K18" s="12">
        <v>618.322</v>
      </c>
      <c r="L18" s="12">
        <v>0</v>
      </c>
      <c r="M18" s="12">
        <f t="shared" si="3"/>
        <v>7028.7049999999999</v>
      </c>
      <c r="N18" s="12">
        <v>2549.7829999999999</v>
      </c>
      <c r="O18" s="12">
        <v>2561.6550000000002</v>
      </c>
      <c r="P18" s="12">
        <f t="shared" si="1"/>
        <v>5111.4380000000001</v>
      </c>
      <c r="Q18" s="12">
        <v>507.63600000000002</v>
      </c>
      <c r="R18" s="12">
        <v>2497.913</v>
      </c>
      <c r="S18" s="12">
        <v>494.61399999999998</v>
      </c>
      <c r="T18" s="12">
        <v>119.25700000000001</v>
      </c>
      <c r="U18" s="12">
        <v>283.96100000000001</v>
      </c>
      <c r="V18" s="12">
        <v>759.05600000000004</v>
      </c>
      <c r="W18" s="12">
        <v>1896.3610000000001</v>
      </c>
      <c r="X18" s="12">
        <f t="shared" si="2"/>
        <v>6558.7979999999998</v>
      </c>
      <c r="Y18" s="12">
        <v>1672.3520000000001</v>
      </c>
      <c r="Z18" s="12">
        <v>107.07299999999999</v>
      </c>
      <c r="AA18" s="12">
        <v>435.52100000000002</v>
      </c>
      <c r="AB18" s="112">
        <v>83287.400800000018</v>
      </c>
    </row>
    <row r="19" spans="1:28" s="6" customFormat="1" x14ac:dyDescent="0.2">
      <c r="A19" s="5">
        <v>37012</v>
      </c>
      <c r="B19" s="12">
        <v>22873.594000000001</v>
      </c>
      <c r="C19" s="12">
        <v>2353.7420000000002</v>
      </c>
      <c r="D19" s="12">
        <v>5477.9369999999999</v>
      </c>
      <c r="E19" s="12">
        <v>222.60900000000001</v>
      </c>
      <c r="F19" s="12">
        <f t="shared" si="0"/>
        <v>30927.882000000001</v>
      </c>
      <c r="G19" s="12">
        <v>2357.585</v>
      </c>
      <c r="H19" s="12">
        <v>1544.2090000000001</v>
      </c>
      <c r="I19" s="12">
        <v>1019.4829999999999</v>
      </c>
      <c r="J19" s="12">
        <v>2200.5709999999999</v>
      </c>
      <c r="K19" s="12">
        <v>920.053</v>
      </c>
      <c r="L19" s="12">
        <v>0</v>
      </c>
      <c r="M19" s="12">
        <f t="shared" si="3"/>
        <v>8041.9009999999998</v>
      </c>
      <c r="N19" s="12">
        <v>2452.5569999999998</v>
      </c>
      <c r="O19" s="12">
        <v>2851.1469999999999</v>
      </c>
      <c r="P19" s="12">
        <f t="shared" si="1"/>
        <v>5303.7039999999997</v>
      </c>
      <c r="Q19" s="12">
        <v>725.53700000000003</v>
      </c>
      <c r="R19" s="12">
        <v>3204.2170000000001</v>
      </c>
      <c r="S19" s="12">
        <v>901.81799999999998</v>
      </c>
      <c r="T19" s="12">
        <v>130.41900000000001</v>
      </c>
      <c r="U19" s="12">
        <v>328.41199999999998</v>
      </c>
      <c r="V19" s="12">
        <v>944.49099999999999</v>
      </c>
      <c r="W19" s="12">
        <v>1952.934</v>
      </c>
      <c r="X19" s="12">
        <f t="shared" si="2"/>
        <v>8187.8280000000004</v>
      </c>
      <c r="Y19" s="12">
        <v>1949.9269999999999</v>
      </c>
      <c r="Z19" s="12">
        <v>108.768</v>
      </c>
      <c r="AA19" s="12">
        <v>492.15199999999999</v>
      </c>
      <c r="AB19" s="112">
        <v>96438.927599999995</v>
      </c>
    </row>
    <row r="20" spans="1:28" s="6" customFormat="1" x14ac:dyDescent="0.2">
      <c r="A20" s="5">
        <v>37043</v>
      </c>
      <c r="B20" s="12">
        <v>21320.331999999999</v>
      </c>
      <c r="C20" s="12">
        <v>2087.1039999999998</v>
      </c>
      <c r="D20" s="12">
        <v>5359.9840000000004</v>
      </c>
      <c r="E20" s="12">
        <v>193.583</v>
      </c>
      <c r="F20" s="12">
        <f t="shared" si="0"/>
        <v>28961.002999999997</v>
      </c>
      <c r="G20" s="12">
        <v>2263.7950000000001</v>
      </c>
      <c r="H20" s="12">
        <v>1485.6020000000001</v>
      </c>
      <c r="I20" s="12">
        <v>948.82899999999995</v>
      </c>
      <c r="J20" s="12">
        <v>1889.6510000000001</v>
      </c>
      <c r="K20" s="12">
        <v>577.97400000000005</v>
      </c>
      <c r="L20" s="12">
        <v>0</v>
      </c>
      <c r="M20" s="12">
        <f t="shared" si="3"/>
        <v>7165.8509999999997</v>
      </c>
      <c r="N20" s="12">
        <v>2245.0630000000001</v>
      </c>
      <c r="O20" s="12">
        <v>2640.2530000000002</v>
      </c>
      <c r="P20" s="12">
        <f t="shared" si="1"/>
        <v>4885.3160000000007</v>
      </c>
      <c r="Q20" s="12">
        <v>516.024</v>
      </c>
      <c r="R20" s="12">
        <v>2352.3850000000002</v>
      </c>
      <c r="S20" s="12">
        <v>447.88600000000002</v>
      </c>
      <c r="T20" s="12">
        <v>126.93600000000001</v>
      </c>
      <c r="U20" s="12">
        <v>267.50599999999997</v>
      </c>
      <c r="V20" s="12">
        <v>750.98099999999999</v>
      </c>
      <c r="W20" s="12">
        <v>1770.6590000000001</v>
      </c>
      <c r="X20" s="12">
        <f t="shared" si="2"/>
        <v>6232.3770000000004</v>
      </c>
      <c r="Y20" s="12">
        <v>1567.4</v>
      </c>
      <c r="Z20" s="12">
        <v>90.394000000000005</v>
      </c>
      <c r="AA20" s="12">
        <v>370.32100000000003</v>
      </c>
      <c r="AB20" s="112">
        <v>81528.401800000007</v>
      </c>
    </row>
    <row r="21" spans="1:28" s="6" customFormat="1" x14ac:dyDescent="0.2">
      <c r="A21" s="5">
        <v>37073</v>
      </c>
      <c r="B21" s="12">
        <v>22794.613000000001</v>
      </c>
      <c r="C21" s="12">
        <v>2184.8240000000001</v>
      </c>
      <c r="D21" s="12">
        <v>6279.83</v>
      </c>
      <c r="E21" s="12">
        <v>220.90899999999999</v>
      </c>
      <c r="F21" s="12">
        <f t="shared" si="0"/>
        <v>31480.175999999999</v>
      </c>
      <c r="G21" s="12">
        <v>2372.3490000000002</v>
      </c>
      <c r="H21" s="12">
        <v>1651.4259999999999</v>
      </c>
      <c r="I21" s="12">
        <v>1071.308</v>
      </c>
      <c r="J21" s="12">
        <v>2038.395</v>
      </c>
      <c r="K21" s="12">
        <v>624.99300000000005</v>
      </c>
      <c r="L21" s="12">
        <v>0</v>
      </c>
      <c r="M21" s="12">
        <f t="shared" si="3"/>
        <v>7758.4710000000014</v>
      </c>
      <c r="N21" s="12">
        <v>2495.85</v>
      </c>
      <c r="O21" s="12">
        <v>2896.837</v>
      </c>
      <c r="P21" s="12">
        <f t="shared" si="1"/>
        <v>5392.6869999999999</v>
      </c>
      <c r="Q21" s="12">
        <v>596.56100000000004</v>
      </c>
      <c r="R21" s="12">
        <v>2669.5529999999999</v>
      </c>
      <c r="S21" s="12">
        <v>479.72500000000002</v>
      </c>
      <c r="T21" s="12">
        <v>141.92500000000001</v>
      </c>
      <c r="U21" s="12">
        <v>283.78100000000001</v>
      </c>
      <c r="V21" s="12">
        <v>856.69</v>
      </c>
      <c r="W21" s="12">
        <v>1859.9559999999999</v>
      </c>
      <c r="X21" s="12">
        <f t="shared" si="2"/>
        <v>6888.1910000000007</v>
      </c>
      <c r="Y21" s="12">
        <v>1827.07</v>
      </c>
      <c r="Z21" s="12">
        <v>95.536000000000001</v>
      </c>
      <c r="AA21" s="12">
        <v>414.55099999999999</v>
      </c>
      <c r="AB21" s="112">
        <v>90233.743799999997</v>
      </c>
    </row>
    <row r="22" spans="1:28" s="6" customFormat="1" x14ac:dyDescent="0.2">
      <c r="A22" s="5">
        <v>37104</v>
      </c>
      <c r="B22" s="12">
        <v>23606.754000000001</v>
      </c>
      <c r="C22" s="12">
        <v>2112.1750000000002</v>
      </c>
      <c r="D22" s="12">
        <v>6812.7169999999996</v>
      </c>
      <c r="E22" s="12">
        <v>222.23</v>
      </c>
      <c r="F22" s="12">
        <f t="shared" si="0"/>
        <v>32753.876</v>
      </c>
      <c r="G22" s="12">
        <v>2373.4169999999999</v>
      </c>
      <c r="H22" s="12">
        <v>1660.5920000000001</v>
      </c>
      <c r="I22" s="12">
        <v>1093.0050000000001</v>
      </c>
      <c r="J22" s="12">
        <v>2074.232</v>
      </c>
      <c r="K22" s="12">
        <v>632.07399999999996</v>
      </c>
      <c r="L22" s="12">
        <v>0</v>
      </c>
      <c r="M22" s="12">
        <f t="shared" si="3"/>
        <v>7833.32</v>
      </c>
      <c r="N22" s="12">
        <v>2608.8209999999999</v>
      </c>
      <c r="O22" s="12">
        <v>2892.5149999999999</v>
      </c>
      <c r="P22" s="12">
        <f t="shared" si="1"/>
        <v>5501.3359999999993</v>
      </c>
      <c r="Q22" s="12">
        <v>572.99800000000005</v>
      </c>
      <c r="R22" s="12">
        <v>2626.1210000000001</v>
      </c>
      <c r="S22" s="12">
        <v>482.90600000000001</v>
      </c>
      <c r="T22" s="12">
        <v>144.09299999999999</v>
      </c>
      <c r="U22" s="12">
        <v>284.80399999999997</v>
      </c>
      <c r="V22" s="12">
        <v>796.70699999999999</v>
      </c>
      <c r="W22" s="12">
        <v>1869.329</v>
      </c>
      <c r="X22" s="12">
        <f t="shared" si="2"/>
        <v>6776.9579999999996</v>
      </c>
      <c r="Y22" s="12">
        <v>1805.3230000000001</v>
      </c>
      <c r="Z22" s="12">
        <v>106.09099999999999</v>
      </c>
      <c r="AA22" s="12">
        <v>423.63499999999999</v>
      </c>
      <c r="AB22" s="112">
        <v>91161.633000000002</v>
      </c>
    </row>
    <row r="23" spans="1:28" s="6" customFormat="1" x14ac:dyDescent="0.2">
      <c r="A23" s="5">
        <v>37135</v>
      </c>
      <c r="B23" s="12">
        <v>21390.987000000001</v>
      </c>
      <c r="C23" s="12">
        <v>2159.86</v>
      </c>
      <c r="D23" s="12">
        <v>5991.3909999999996</v>
      </c>
      <c r="E23" s="12">
        <v>220.124</v>
      </c>
      <c r="F23" s="12">
        <f t="shared" si="0"/>
        <v>29762.362000000001</v>
      </c>
      <c r="G23" s="12">
        <v>2164.6750000000002</v>
      </c>
      <c r="H23" s="12">
        <v>1432.837</v>
      </c>
      <c r="I23" s="12">
        <v>937.51199999999994</v>
      </c>
      <c r="J23" s="12">
        <v>1864.134</v>
      </c>
      <c r="K23" s="12">
        <v>587.29100000000005</v>
      </c>
      <c r="L23" s="12">
        <v>0</v>
      </c>
      <c r="M23" s="12">
        <f t="shared" si="3"/>
        <v>6986.4490000000005</v>
      </c>
      <c r="N23" s="12">
        <v>2316.8119999999999</v>
      </c>
      <c r="O23" s="12">
        <v>2595.0650000000001</v>
      </c>
      <c r="P23" s="12">
        <f t="shared" si="1"/>
        <v>4911.8770000000004</v>
      </c>
      <c r="Q23" s="12">
        <v>528.36400000000003</v>
      </c>
      <c r="R23" s="12">
        <v>2306.5889999999999</v>
      </c>
      <c r="S23" s="12">
        <v>452.20699999999999</v>
      </c>
      <c r="T23" s="12">
        <v>139.803</v>
      </c>
      <c r="U23" s="12">
        <v>272.65800000000002</v>
      </c>
      <c r="V23" s="12">
        <v>670.81100000000004</v>
      </c>
      <c r="W23" s="12">
        <v>1576.183</v>
      </c>
      <c r="X23" s="12">
        <f t="shared" si="2"/>
        <v>5946.6149999999998</v>
      </c>
      <c r="Y23" s="12">
        <v>1598.7449999999999</v>
      </c>
      <c r="Z23" s="12">
        <v>95.647999999999996</v>
      </c>
      <c r="AA23" s="12">
        <v>389.00099999999998</v>
      </c>
      <c r="AB23" s="112">
        <v>81396.886799999993</v>
      </c>
    </row>
    <row r="24" spans="1:28" s="6" customFormat="1" x14ac:dyDescent="0.2">
      <c r="A24" s="5">
        <v>37165</v>
      </c>
      <c r="B24" s="12">
        <v>22839.034</v>
      </c>
      <c r="C24" s="12">
        <v>2289.123</v>
      </c>
      <c r="D24" s="12">
        <v>6266.8289999999997</v>
      </c>
      <c r="E24" s="12">
        <v>223.541</v>
      </c>
      <c r="F24" s="12">
        <f t="shared" si="0"/>
        <v>31618.526999999998</v>
      </c>
      <c r="G24" s="12">
        <v>2287.701</v>
      </c>
      <c r="H24" s="12">
        <v>1486.69</v>
      </c>
      <c r="I24" s="12">
        <v>959.81399999999996</v>
      </c>
      <c r="J24" s="12">
        <v>1945.222</v>
      </c>
      <c r="K24" s="12">
        <v>633.87300000000005</v>
      </c>
      <c r="L24" s="12">
        <v>0</v>
      </c>
      <c r="M24" s="12">
        <f t="shared" si="3"/>
        <v>7313.2999999999993</v>
      </c>
      <c r="N24" s="12">
        <v>2491.8919999999998</v>
      </c>
      <c r="O24" s="12">
        <v>2803.7750000000001</v>
      </c>
      <c r="P24" s="12">
        <f t="shared" si="1"/>
        <v>5295.6669999999995</v>
      </c>
      <c r="Q24" s="12">
        <v>619.245</v>
      </c>
      <c r="R24" s="12">
        <v>2559.79</v>
      </c>
      <c r="S24" s="12">
        <v>501.78300000000002</v>
      </c>
      <c r="T24" s="12">
        <v>149.48400000000001</v>
      </c>
      <c r="U24" s="12">
        <v>320.53199999999998</v>
      </c>
      <c r="V24" s="12">
        <v>745.48400000000004</v>
      </c>
      <c r="W24" s="12">
        <v>1725.5509999999999</v>
      </c>
      <c r="X24" s="12">
        <f t="shared" si="2"/>
        <v>6621.8690000000006</v>
      </c>
      <c r="Y24" s="12">
        <v>1749.566</v>
      </c>
      <c r="Z24" s="12">
        <v>112.431</v>
      </c>
      <c r="AA24" s="12">
        <v>442.97</v>
      </c>
      <c r="AB24" s="112">
        <v>88270.289000000004</v>
      </c>
    </row>
    <row r="25" spans="1:28" s="6" customFormat="1" x14ac:dyDescent="0.2">
      <c r="A25" s="5">
        <v>37196</v>
      </c>
      <c r="B25" s="12">
        <v>22432.371999999999</v>
      </c>
      <c r="C25" s="12">
        <v>2267.6799999999998</v>
      </c>
      <c r="D25" s="12">
        <v>5520.3029999999999</v>
      </c>
      <c r="E25" s="12">
        <v>184.90899999999999</v>
      </c>
      <c r="F25" s="12">
        <f t="shared" si="0"/>
        <v>30405.263999999999</v>
      </c>
      <c r="G25" s="12">
        <v>2136.2240000000002</v>
      </c>
      <c r="H25" s="12">
        <v>1342.3879999999999</v>
      </c>
      <c r="I25" s="12">
        <v>835.79700000000003</v>
      </c>
      <c r="J25" s="12">
        <v>1972.402</v>
      </c>
      <c r="K25" s="12">
        <v>600.56100000000004</v>
      </c>
      <c r="L25" s="12">
        <v>0</v>
      </c>
      <c r="M25" s="12">
        <f t="shared" si="3"/>
        <v>6887.3719999999994</v>
      </c>
      <c r="N25" s="12">
        <v>2381.308</v>
      </c>
      <c r="O25" s="12">
        <v>2769.2759999999998</v>
      </c>
      <c r="P25" s="12">
        <f t="shared" si="1"/>
        <v>5150.5839999999998</v>
      </c>
      <c r="Q25" s="12">
        <v>531.12099999999998</v>
      </c>
      <c r="R25" s="12">
        <v>2293.442</v>
      </c>
      <c r="S25" s="12">
        <v>430.90600000000001</v>
      </c>
      <c r="T25" s="12">
        <v>132.88</v>
      </c>
      <c r="U25" s="12">
        <v>325.38299999999998</v>
      </c>
      <c r="V25" s="12">
        <v>725.04</v>
      </c>
      <c r="W25" s="12">
        <v>1830.713</v>
      </c>
      <c r="X25" s="12">
        <f t="shared" si="2"/>
        <v>6269.4849999999997</v>
      </c>
      <c r="Y25" s="12">
        <v>1749.05</v>
      </c>
      <c r="Z25" s="12">
        <v>137.93799999999999</v>
      </c>
      <c r="AA25" s="12">
        <v>452.12400000000002</v>
      </c>
      <c r="AB25" s="112">
        <v>85317.875199999995</v>
      </c>
    </row>
    <row r="26" spans="1:28" s="6" customFormat="1" x14ac:dyDescent="0.2">
      <c r="A26" s="5">
        <v>37226</v>
      </c>
      <c r="B26" s="12">
        <v>21481.538</v>
      </c>
      <c r="C26" s="12">
        <v>2090.29</v>
      </c>
      <c r="D26" s="12">
        <v>4765.2920000000004</v>
      </c>
      <c r="E26" s="12">
        <v>195</v>
      </c>
      <c r="F26" s="12">
        <f t="shared" si="0"/>
        <v>28532.120000000003</v>
      </c>
      <c r="G26" s="12">
        <v>1950.018</v>
      </c>
      <c r="H26" s="12">
        <v>1197.491</v>
      </c>
      <c r="I26" s="12">
        <v>737.48699999999997</v>
      </c>
      <c r="J26" s="12">
        <v>1811.3219999999999</v>
      </c>
      <c r="K26" s="12">
        <v>635.44100000000003</v>
      </c>
      <c r="L26" s="12">
        <v>0</v>
      </c>
      <c r="M26" s="12">
        <f t="shared" si="3"/>
        <v>6331.759</v>
      </c>
      <c r="N26" s="12">
        <v>2388.5279999999998</v>
      </c>
      <c r="O26" s="12">
        <v>2741.3560000000002</v>
      </c>
      <c r="P26" s="12">
        <f t="shared" si="1"/>
        <v>5129.884</v>
      </c>
      <c r="Q26" s="12">
        <v>538.33799999999997</v>
      </c>
      <c r="R26" s="12">
        <v>2306.674</v>
      </c>
      <c r="S26" s="12">
        <v>441.38600000000002</v>
      </c>
      <c r="T26" s="12">
        <v>123.15600000000001</v>
      </c>
      <c r="U26" s="12">
        <v>302.39299999999997</v>
      </c>
      <c r="V26" s="12">
        <v>722.98599999999999</v>
      </c>
      <c r="W26" s="12">
        <v>1696.3530000000001</v>
      </c>
      <c r="X26" s="12">
        <f t="shared" si="2"/>
        <v>6131.2860000000001</v>
      </c>
      <c r="Y26" s="12">
        <v>1704.5989999999999</v>
      </c>
      <c r="Z26" s="12">
        <v>128</v>
      </c>
      <c r="AA26" s="12">
        <v>467.52800000000002</v>
      </c>
      <c r="AB26" s="112">
        <v>81853.848399999988</v>
      </c>
    </row>
    <row r="27" spans="1:28" s="6" customFormat="1" x14ac:dyDescent="0.2">
      <c r="A27" s="5">
        <v>37257</v>
      </c>
      <c r="B27" s="12">
        <v>22883.222000000002</v>
      </c>
      <c r="C27" s="12">
        <v>2507.2840000000001</v>
      </c>
      <c r="D27" s="12">
        <v>4593.7479999999996</v>
      </c>
      <c r="E27" s="12">
        <v>176.64</v>
      </c>
      <c r="F27" s="12">
        <f t="shared" si="0"/>
        <v>30160.894</v>
      </c>
      <c r="G27" s="12">
        <v>2033.4010000000001</v>
      </c>
      <c r="H27" s="12">
        <v>1190.2860000000001</v>
      </c>
      <c r="I27" s="12">
        <v>710.10799999999995</v>
      </c>
      <c r="J27" s="12">
        <v>1758.501</v>
      </c>
      <c r="K27" s="12">
        <v>673.90200000000004</v>
      </c>
      <c r="L27" s="12">
        <v>0</v>
      </c>
      <c r="M27" s="12">
        <f t="shared" si="3"/>
        <v>6366.1980000000003</v>
      </c>
      <c r="N27" s="12">
        <v>2412.31</v>
      </c>
      <c r="O27" s="12">
        <v>3208.4389999999999</v>
      </c>
      <c r="P27" s="12">
        <f t="shared" si="1"/>
        <v>5620.7489999999998</v>
      </c>
      <c r="Q27" s="12">
        <v>565.76199999999994</v>
      </c>
      <c r="R27" s="12">
        <v>2401.913</v>
      </c>
      <c r="S27" s="12">
        <v>463.50799999999998</v>
      </c>
      <c r="T27" s="12">
        <v>151.98599999999999</v>
      </c>
      <c r="U27" s="12">
        <v>304.83100000000002</v>
      </c>
      <c r="V27" s="12">
        <v>786.38699999999994</v>
      </c>
      <c r="W27" s="12">
        <v>1796.55</v>
      </c>
      <c r="X27" s="12">
        <f t="shared" si="2"/>
        <v>6470.9369999999999</v>
      </c>
      <c r="Y27" s="12">
        <v>1820.568</v>
      </c>
      <c r="Z27" s="12">
        <v>127.922</v>
      </c>
      <c r="AA27" s="12">
        <v>411.33100000000002</v>
      </c>
      <c r="AB27" s="112">
        <v>86308.394799999995</v>
      </c>
    </row>
    <row r="28" spans="1:28" s="6" customFormat="1" x14ac:dyDescent="0.2">
      <c r="A28" s="5">
        <v>37288</v>
      </c>
      <c r="B28" s="12">
        <v>19743.103999999999</v>
      </c>
      <c r="C28" s="12">
        <v>1915.23</v>
      </c>
      <c r="D28" s="12">
        <v>4454.6080000000002</v>
      </c>
      <c r="E28" s="12">
        <v>172.05099999999999</v>
      </c>
      <c r="F28" s="12">
        <f t="shared" si="0"/>
        <v>26284.992999999999</v>
      </c>
      <c r="G28" s="12">
        <v>1768.134</v>
      </c>
      <c r="H28" s="12">
        <v>1084.9290000000001</v>
      </c>
      <c r="I28" s="12">
        <v>669.553</v>
      </c>
      <c r="J28" s="12">
        <v>1624.9449999999999</v>
      </c>
      <c r="K28" s="12">
        <v>574.20899999999995</v>
      </c>
      <c r="L28" s="12">
        <v>0</v>
      </c>
      <c r="M28" s="12">
        <f t="shared" si="3"/>
        <v>5721.7699999999995</v>
      </c>
      <c r="N28" s="12">
        <v>2109.8969999999999</v>
      </c>
      <c r="O28" s="12">
        <v>2641.37</v>
      </c>
      <c r="P28" s="12">
        <f t="shared" si="1"/>
        <v>4751.2669999999998</v>
      </c>
      <c r="Q28" s="12">
        <v>479.12799999999999</v>
      </c>
      <c r="R28" s="12">
        <v>2106.6060000000002</v>
      </c>
      <c r="S28" s="12">
        <v>396.63499999999999</v>
      </c>
      <c r="T28" s="12">
        <v>129.64699999999999</v>
      </c>
      <c r="U28" s="12">
        <v>274.27</v>
      </c>
      <c r="V28" s="12">
        <v>710.51300000000003</v>
      </c>
      <c r="W28" s="12">
        <v>1653.232</v>
      </c>
      <c r="X28" s="12">
        <f t="shared" si="2"/>
        <v>5750.0310000000009</v>
      </c>
      <c r="Y28" s="12">
        <v>1567.0519999999999</v>
      </c>
      <c r="Z28" s="12">
        <v>112.58199999999999</v>
      </c>
      <c r="AA28" s="12">
        <v>390.89</v>
      </c>
      <c r="AB28" s="112">
        <v>75578.462</v>
      </c>
    </row>
    <row r="29" spans="1:28" s="6" customFormat="1" x14ac:dyDescent="0.2">
      <c r="A29" s="5">
        <v>37316</v>
      </c>
      <c r="B29" s="12">
        <v>21334.503000000001</v>
      </c>
      <c r="C29" s="12">
        <v>2276.4059999999999</v>
      </c>
      <c r="D29" s="12">
        <v>4769.768</v>
      </c>
      <c r="E29" s="12">
        <v>208.922</v>
      </c>
      <c r="F29" s="12">
        <f t="shared" si="0"/>
        <v>28589.598999999998</v>
      </c>
      <c r="G29" s="12">
        <v>2064.596</v>
      </c>
      <c r="H29" s="12">
        <v>1290.799</v>
      </c>
      <c r="I29" s="12">
        <v>794.28399999999999</v>
      </c>
      <c r="J29" s="12">
        <v>1858.87</v>
      </c>
      <c r="K29" s="12">
        <v>597.6</v>
      </c>
      <c r="L29" s="12">
        <v>0</v>
      </c>
      <c r="M29" s="12">
        <f t="shared" si="3"/>
        <v>6606.1490000000003</v>
      </c>
      <c r="N29" s="12">
        <v>2353.8420000000001</v>
      </c>
      <c r="O29" s="12">
        <v>2955.7130000000002</v>
      </c>
      <c r="P29" s="12">
        <f t="shared" si="1"/>
        <v>5309.5550000000003</v>
      </c>
      <c r="Q29" s="12">
        <v>422.52699999999999</v>
      </c>
      <c r="R29" s="12">
        <v>2333.877</v>
      </c>
      <c r="S29" s="12">
        <v>435.62200000000001</v>
      </c>
      <c r="T29" s="12">
        <v>152.09700000000001</v>
      </c>
      <c r="U29" s="12">
        <v>287.07400000000001</v>
      </c>
      <c r="V29" s="12">
        <v>783.55</v>
      </c>
      <c r="W29" s="12">
        <v>1813.325</v>
      </c>
      <c r="X29" s="12">
        <f t="shared" si="2"/>
        <v>6228.0720000000001</v>
      </c>
      <c r="Y29" s="12">
        <v>1717.9880000000001</v>
      </c>
      <c r="Z29" s="12">
        <v>131.905</v>
      </c>
      <c r="AA29" s="12">
        <v>522.79</v>
      </c>
      <c r="AB29" s="112">
        <v>83007.650000000009</v>
      </c>
    </row>
    <row r="30" spans="1:28" s="6" customFormat="1" x14ac:dyDescent="0.2">
      <c r="A30" s="5">
        <v>37347</v>
      </c>
      <c r="B30" s="12">
        <v>21415.892</v>
      </c>
      <c r="C30" s="12">
        <v>2174.2759999999998</v>
      </c>
      <c r="D30" s="12">
        <v>5060.7939999999999</v>
      </c>
      <c r="E30" s="12">
        <v>317.39</v>
      </c>
      <c r="F30" s="12">
        <f t="shared" si="0"/>
        <v>28968.351999999999</v>
      </c>
      <c r="G30" s="12">
        <v>2107.3339999999998</v>
      </c>
      <c r="H30" s="12">
        <v>1286.7529999999999</v>
      </c>
      <c r="I30" s="12">
        <v>784.52599999999995</v>
      </c>
      <c r="J30" s="12">
        <v>1788.7370000000001</v>
      </c>
      <c r="K30" s="12">
        <v>637.96299999999997</v>
      </c>
      <c r="L30" s="12">
        <v>0</v>
      </c>
      <c r="M30" s="12">
        <f t="shared" si="3"/>
        <v>6605.3129999999992</v>
      </c>
      <c r="N30" s="12">
        <v>2384.2629999999999</v>
      </c>
      <c r="O30" s="12">
        <v>3273.1759999999999</v>
      </c>
      <c r="P30" s="12">
        <f t="shared" si="1"/>
        <v>5657.4390000000003</v>
      </c>
      <c r="Q30" s="12">
        <v>575.72500000000002</v>
      </c>
      <c r="R30" s="12">
        <v>2583.1419999999998</v>
      </c>
      <c r="S30" s="12">
        <v>521.69200000000001</v>
      </c>
      <c r="T30" s="12">
        <v>172.32900000000001</v>
      </c>
      <c r="U30" s="12">
        <v>302.10500000000002</v>
      </c>
      <c r="V30" s="12">
        <v>805.71500000000003</v>
      </c>
      <c r="W30" s="12">
        <v>1812.0329999999999</v>
      </c>
      <c r="X30" s="12">
        <f t="shared" si="2"/>
        <v>6772.741</v>
      </c>
      <c r="Y30" s="12">
        <v>1727.182</v>
      </c>
      <c r="Z30" s="12">
        <v>132.75</v>
      </c>
      <c r="AA30" s="12">
        <v>431.12700000000001</v>
      </c>
      <c r="AB30" s="112">
        <v>85837.484600000011</v>
      </c>
    </row>
    <row r="31" spans="1:28" s="6" customFormat="1" x14ac:dyDescent="0.2">
      <c r="A31" s="5">
        <v>37377</v>
      </c>
      <c r="B31" s="12">
        <v>22992.825000000001</v>
      </c>
      <c r="C31" s="12">
        <v>1984.1579999999999</v>
      </c>
      <c r="D31" s="12">
        <v>5278.8459999999995</v>
      </c>
      <c r="E31" s="12">
        <v>168.13300000000001</v>
      </c>
      <c r="F31" s="12">
        <f t="shared" si="0"/>
        <v>30423.962</v>
      </c>
      <c r="G31" s="12">
        <v>2256.6129999999998</v>
      </c>
      <c r="H31" s="12">
        <v>1423.23</v>
      </c>
      <c r="I31" s="12">
        <v>888.14400000000001</v>
      </c>
      <c r="J31" s="12">
        <v>2071.4299999999998</v>
      </c>
      <c r="K31" s="12">
        <v>869.00199999999995</v>
      </c>
      <c r="L31" s="12">
        <v>0</v>
      </c>
      <c r="M31" s="12">
        <f t="shared" si="3"/>
        <v>7508.4189999999999</v>
      </c>
      <c r="N31" s="12">
        <v>2353.4319999999998</v>
      </c>
      <c r="O31" s="12">
        <v>3322.1149999999998</v>
      </c>
      <c r="P31" s="12">
        <f t="shared" si="1"/>
        <v>5675.5469999999996</v>
      </c>
      <c r="Q31" s="12">
        <v>684.44799999999998</v>
      </c>
      <c r="R31" s="12">
        <v>3175.7530000000002</v>
      </c>
      <c r="S31" s="12">
        <v>775.13699999999994</v>
      </c>
      <c r="T31" s="12">
        <v>159.64500000000001</v>
      </c>
      <c r="U31" s="12">
        <v>329.221</v>
      </c>
      <c r="V31" s="12">
        <v>997.69299999999998</v>
      </c>
      <c r="W31" s="12">
        <v>1967.848</v>
      </c>
      <c r="X31" s="12">
        <f t="shared" si="2"/>
        <v>8089.7449999999999</v>
      </c>
      <c r="Y31" s="12">
        <v>1891.395</v>
      </c>
      <c r="Z31" s="12">
        <v>124.10599999999999</v>
      </c>
      <c r="AA31" s="12">
        <v>501.976</v>
      </c>
      <c r="AB31" s="112">
        <v>95009.973799999992</v>
      </c>
    </row>
    <row r="32" spans="1:28" s="6" customFormat="1" x14ac:dyDescent="0.2">
      <c r="A32" s="5">
        <v>37408</v>
      </c>
      <c r="B32" s="12">
        <v>21139.79</v>
      </c>
      <c r="C32" s="12">
        <v>2048.4360000000001</v>
      </c>
      <c r="D32" s="12">
        <v>5331.4809999999998</v>
      </c>
      <c r="E32" s="12">
        <v>182.059</v>
      </c>
      <c r="F32" s="12">
        <f t="shared" si="0"/>
        <v>28701.766000000003</v>
      </c>
      <c r="G32" s="12">
        <v>2237.337</v>
      </c>
      <c r="H32" s="12">
        <v>1411.3230000000001</v>
      </c>
      <c r="I32" s="12">
        <v>871.69899999999996</v>
      </c>
      <c r="J32" s="12">
        <v>1789.663</v>
      </c>
      <c r="K32" s="12">
        <v>558.49300000000005</v>
      </c>
      <c r="L32" s="12">
        <v>0</v>
      </c>
      <c r="M32" s="12">
        <f t="shared" si="3"/>
        <v>6868.5149999999994</v>
      </c>
      <c r="N32" s="12">
        <v>2229.3789999999999</v>
      </c>
      <c r="O32" s="12">
        <v>3384.7759999999998</v>
      </c>
      <c r="P32" s="12">
        <f t="shared" si="1"/>
        <v>5614.1549999999997</v>
      </c>
      <c r="Q32" s="12">
        <v>487.26600000000002</v>
      </c>
      <c r="R32" s="12">
        <v>2431.6779999999999</v>
      </c>
      <c r="S32" s="12">
        <v>414.81</v>
      </c>
      <c r="T32" s="12">
        <v>158.50399999999999</v>
      </c>
      <c r="U32" s="12">
        <v>279.59699999999998</v>
      </c>
      <c r="V32" s="12">
        <v>819.40700000000004</v>
      </c>
      <c r="W32" s="12">
        <v>1774.51</v>
      </c>
      <c r="X32" s="12">
        <f t="shared" si="2"/>
        <v>6365.7719999999999</v>
      </c>
      <c r="Y32" s="12">
        <v>1669.665</v>
      </c>
      <c r="Z32" s="12">
        <v>109.164</v>
      </c>
      <c r="AA32" s="12">
        <v>399.72899999999998</v>
      </c>
      <c r="AB32" s="112">
        <v>83376.497199999998</v>
      </c>
    </row>
    <row r="33" spans="1:28" s="6" customFormat="1" x14ac:dyDescent="0.2">
      <c r="A33" s="5">
        <v>37438</v>
      </c>
      <c r="B33" s="12">
        <v>22961.69</v>
      </c>
      <c r="C33" s="12">
        <v>2123.7910000000002</v>
      </c>
      <c r="D33" s="12">
        <v>6760.8410000000003</v>
      </c>
      <c r="E33" s="12">
        <v>206.892</v>
      </c>
      <c r="F33" s="12">
        <f t="shared" si="0"/>
        <v>32053.214</v>
      </c>
      <c r="G33" s="12">
        <v>2436.788</v>
      </c>
      <c r="H33" s="12">
        <v>1611.749</v>
      </c>
      <c r="I33" s="12">
        <v>984.66099999999994</v>
      </c>
      <c r="J33" s="12">
        <v>1980.2170000000001</v>
      </c>
      <c r="K33" s="12">
        <v>622.49900000000002</v>
      </c>
      <c r="L33" s="12">
        <v>0</v>
      </c>
      <c r="M33" s="12">
        <f t="shared" si="3"/>
        <v>7635.9140000000007</v>
      </c>
      <c r="N33" s="12">
        <v>2577.5439999999999</v>
      </c>
      <c r="O33" s="12">
        <v>3414.7139999999999</v>
      </c>
      <c r="P33" s="12">
        <f t="shared" si="1"/>
        <v>5992.2579999999998</v>
      </c>
      <c r="Q33" s="12">
        <v>551.49900000000002</v>
      </c>
      <c r="R33" s="12">
        <v>2598.4810000000002</v>
      </c>
      <c r="S33" s="12">
        <v>449.029</v>
      </c>
      <c r="T33" s="12">
        <v>188.434</v>
      </c>
      <c r="U33" s="12">
        <v>301.89100000000002</v>
      </c>
      <c r="V33" s="12">
        <v>959.96600000000001</v>
      </c>
      <c r="W33" s="12">
        <v>1829.7840000000001</v>
      </c>
      <c r="X33" s="12">
        <f t="shared" si="2"/>
        <v>6879.0840000000007</v>
      </c>
      <c r="Y33" s="12">
        <v>1805.2070000000001</v>
      </c>
      <c r="Z33" s="12">
        <v>112.002</v>
      </c>
      <c r="AA33" s="12">
        <v>406.96600000000001</v>
      </c>
      <c r="AB33" s="112">
        <v>91185.141799999998</v>
      </c>
    </row>
    <row r="34" spans="1:28" s="6" customFormat="1" x14ac:dyDescent="0.2">
      <c r="A34" s="5">
        <v>37469</v>
      </c>
      <c r="B34" s="12">
        <v>22844.522000000001</v>
      </c>
      <c r="C34" s="12">
        <v>2090.5940000000001</v>
      </c>
      <c r="D34" s="12">
        <v>6909.2089999999998</v>
      </c>
      <c r="E34" s="12">
        <v>215.517</v>
      </c>
      <c r="F34" s="12">
        <f t="shared" si="0"/>
        <v>32059.842000000001</v>
      </c>
      <c r="G34" s="12">
        <v>2339.7510000000002</v>
      </c>
      <c r="H34" s="12">
        <v>1554.146</v>
      </c>
      <c r="I34" s="12">
        <v>982.96500000000003</v>
      </c>
      <c r="J34" s="12">
        <v>1981.047</v>
      </c>
      <c r="K34" s="12">
        <v>610.00699999999995</v>
      </c>
      <c r="L34" s="12">
        <v>0</v>
      </c>
      <c r="M34" s="12">
        <f t="shared" si="3"/>
        <v>7467.9159999999993</v>
      </c>
      <c r="N34" s="12">
        <v>2500.069</v>
      </c>
      <c r="O34" s="12">
        <v>3246.03</v>
      </c>
      <c r="P34" s="12">
        <f t="shared" si="1"/>
        <v>5746.0990000000002</v>
      </c>
      <c r="Q34" s="12">
        <v>513.71299999999997</v>
      </c>
      <c r="R34" s="12">
        <v>2522.4180000000001</v>
      </c>
      <c r="S34" s="12">
        <v>455.49400000000003</v>
      </c>
      <c r="T34" s="12">
        <v>186.66300000000001</v>
      </c>
      <c r="U34" s="12">
        <v>289.17</v>
      </c>
      <c r="V34" s="12">
        <v>883.05</v>
      </c>
      <c r="W34" s="12">
        <v>1791.6110000000001</v>
      </c>
      <c r="X34" s="12">
        <f t="shared" si="2"/>
        <v>6642.1190000000006</v>
      </c>
      <c r="Y34" s="12">
        <v>1752.114</v>
      </c>
      <c r="Z34" s="12">
        <v>114.34699999999999</v>
      </c>
      <c r="AA34" s="12">
        <v>436.09300000000002</v>
      </c>
      <c r="AB34" s="112">
        <v>89425.449400000012</v>
      </c>
    </row>
    <row r="35" spans="1:28" s="6" customFormat="1" x14ac:dyDescent="0.2">
      <c r="A35" s="5">
        <v>37500</v>
      </c>
      <c r="B35" s="12">
        <v>21942.045999999998</v>
      </c>
      <c r="C35" s="12">
        <v>2085.8710000000001</v>
      </c>
      <c r="D35" s="12">
        <v>6310.2089999999998</v>
      </c>
      <c r="E35" s="12">
        <v>223.501</v>
      </c>
      <c r="F35" s="12">
        <f t="shared" si="0"/>
        <v>30561.626999999997</v>
      </c>
      <c r="G35" s="12">
        <v>2300.4870000000001</v>
      </c>
      <c r="H35" s="12">
        <v>1428.884</v>
      </c>
      <c r="I35" s="12">
        <v>903.19899999999996</v>
      </c>
      <c r="J35" s="12">
        <v>1840.598</v>
      </c>
      <c r="K35" s="12">
        <v>613.00099999999998</v>
      </c>
      <c r="L35" s="12">
        <v>0</v>
      </c>
      <c r="M35" s="12">
        <f t="shared" si="3"/>
        <v>7086.1689999999999</v>
      </c>
      <c r="N35" s="12">
        <v>2319.3690000000001</v>
      </c>
      <c r="O35" s="12">
        <v>2973.0329999999999</v>
      </c>
      <c r="P35" s="12">
        <f t="shared" si="1"/>
        <v>5292.402</v>
      </c>
      <c r="Q35" s="12">
        <v>509.94200000000001</v>
      </c>
      <c r="R35" s="12">
        <v>2382.1709999999998</v>
      </c>
      <c r="S35" s="12">
        <v>442.54199999999997</v>
      </c>
      <c r="T35" s="12">
        <v>182.42500000000001</v>
      </c>
      <c r="U35" s="12">
        <v>308.60700000000003</v>
      </c>
      <c r="V35" s="12">
        <v>797.47</v>
      </c>
      <c r="W35" s="12">
        <v>1669.9829999999999</v>
      </c>
      <c r="X35" s="12">
        <f t="shared" si="2"/>
        <v>6293.14</v>
      </c>
      <c r="Y35" s="12">
        <v>1689.252</v>
      </c>
      <c r="Z35" s="12">
        <v>118.524</v>
      </c>
      <c r="AA35" s="12">
        <v>461.01600000000002</v>
      </c>
      <c r="AB35" s="112">
        <v>85212.570800000001</v>
      </c>
    </row>
    <row r="36" spans="1:28" s="6" customFormat="1" x14ac:dyDescent="0.2">
      <c r="A36" s="5">
        <v>37530</v>
      </c>
      <c r="B36" s="12">
        <v>23924.576000000001</v>
      </c>
      <c r="C36" s="12">
        <v>2132.723</v>
      </c>
      <c r="D36" s="12">
        <v>6468.8639999999996</v>
      </c>
      <c r="E36" s="12">
        <v>193.964</v>
      </c>
      <c r="F36" s="12">
        <f t="shared" si="0"/>
        <v>32720.127</v>
      </c>
      <c r="G36" s="12">
        <v>2411.8339999999998</v>
      </c>
      <c r="H36" s="12">
        <v>1622.4159999999999</v>
      </c>
      <c r="I36" s="12">
        <v>956.88099999999997</v>
      </c>
      <c r="J36" s="12">
        <v>1914.578</v>
      </c>
      <c r="K36" s="12">
        <v>595.74199999999996</v>
      </c>
      <c r="L36" s="12">
        <v>0</v>
      </c>
      <c r="M36" s="12">
        <f t="shared" si="3"/>
        <v>7501.4510000000009</v>
      </c>
      <c r="N36" s="12">
        <v>2402.4169999999999</v>
      </c>
      <c r="O36" s="12">
        <v>3335.982</v>
      </c>
      <c r="P36" s="12">
        <f t="shared" si="1"/>
        <v>5738.3989999999994</v>
      </c>
      <c r="Q36" s="12">
        <v>548.923</v>
      </c>
      <c r="R36" s="12">
        <v>2629.6860000000001</v>
      </c>
      <c r="S36" s="12">
        <v>460.52199999999999</v>
      </c>
      <c r="T36" s="12">
        <v>190.57499999999999</v>
      </c>
      <c r="U36" s="12">
        <v>301.536</v>
      </c>
      <c r="V36" s="12">
        <v>837.01599999999996</v>
      </c>
      <c r="W36" s="12">
        <v>1974.165</v>
      </c>
      <c r="X36" s="12">
        <f t="shared" si="2"/>
        <v>6942.4229999999998</v>
      </c>
      <c r="Y36" s="12">
        <v>1788.048</v>
      </c>
      <c r="Z36" s="12">
        <v>174.63800000000001</v>
      </c>
      <c r="AA36" s="12">
        <v>489.86200000000002</v>
      </c>
      <c r="AB36" s="112">
        <v>92275.594599999997</v>
      </c>
    </row>
    <row r="37" spans="1:28" s="6" customFormat="1" x14ac:dyDescent="0.2">
      <c r="A37" s="5">
        <v>37561</v>
      </c>
      <c r="B37" s="12">
        <v>21618.314999999999</v>
      </c>
      <c r="C37" s="12">
        <v>1900.5250000000001</v>
      </c>
      <c r="D37" s="12">
        <v>5237.8310000000001</v>
      </c>
      <c r="E37" s="12">
        <v>168.511</v>
      </c>
      <c r="F37" s="12">
        <f t="shared" si="0"/>
        <v>28925.182000000001</v>
      </c>
      <c r="G37" s="12">
        <v>2234.7359999999999</v>
      </c>
      <c r="H37" s="12">
        <v>1289.019</v>
      </c>
      <c r="I37" s="12">
        <v>798.41800000000001</v>
      </c>
      <c r="J37" s="12">
        <v>1840.3910000000001</v>
      </c>
      <c r="K37" s="12">
        <v>558.85599999999999</v>
      </c>
      <c r="L37" s="12">
        <v>0</v>
      </c>
      <c r="M37" s="12">
        <f t="shared" si="3"/>
        <v>6721.42</v>
      </c>
      <c r="N37" s="12">
        <v>2182.9169999999999</v>
      </c>
      <c r="O37" s="12">
        <v>3349.7139999999999</v>
      </c>
      <c r="P37" s="12">
        <f t="shared" si="1"/>
        <v>5532.6309999999994</v>
      </c>
      <c r="Q37" s="12">
        <v>472.36</v>
      </c>
      <c r="R37" s="12">
        <v>2338.373</v>
      </c>
      <c r="S37" s="12">
        <v>417.18799999999999</v>
      </c>
      <c r="T37" s="12">
        <v>182.809</v>
      </c>
      <c r="U37" s="12">
        <v>289.09899999999999</v>
      </c>
      <c r="V37" s="12">
        <v>767.14200000000005</v>
      </c>
      <c r="W37" s="12">
        <v>1766.5350000000001</v>
      </c>
      <c r="X37" s="12">
        <f t="shared" si="2"/>
        <v>6233.5060000000003</v>
      </c>
      <c r="Y37" s="12">
        <v>1621.3620000000001</v>
      </c>
      <c r="Z37" s="12">
        <v>125.45</v>
      </c>
      <c r="AA37" s="12">
        <v>492.85199999999998</v>
      </c>
      <c r="AB37" s="112">
        <v>82721.698600000003</v>
      </c>
    </row>
    <row r="38" spans="1:28" s="6" customFormat="1" x14ac:dyDescent="0.2">
      <c r="A38" s="5">
        <v>37591</v>
      </c>
      <c r="B38" s="12">
        <v>22899.937000000002</v>
      </c>
      <c r="C38" s="12">
        <v>2220.5639999999999</v>
      </c>
      <c r="D38" s="12">
        <v>4833.0959999999995</v>
      </c>
      <c r="E38" s="12">
        <v>190.91200000000001</v>
      </c>
      <c r="F38" s="12">
        <f t="shared" si="0"/>
        <v>30144.509000000002</v>
      </c>
      <c r="G38" s="12">
        <v>2008.9159999999999</v>
      </c>
      <c r="H38" s="12">
        <v>1209.0740000000001</v>
      </c>
      <c r="I38" s="12">
        <v>770.50699999999995</v>
      </c>
      <c r="J38" s="12">
        <v>1671.069</v>
      </c>
      <c r="K38" s="12">
        <v>616.87699999999995</v>
      </c>
      <c r="L38" s="12">
        <v>0</v>
      </c>
      <c r="M38" s="12">
        <f t="shared" si="3"/>
        <v>6276.4429999999993</v>
      </c>
      <c r="N38" s="12">
        <v>2341.8429999999998</v>
      </c>
      <c r="O38" s="12">
        <v>3105.3090000000002</v>
      </c>
      <c r="P38" s="12">
        <f t="shared" si="1"/>
        <v>5447.152</v>
      </c>
      <c r="Q38" s="12">
        <v>491.35899999999998</v>
      </c>
      <c r="R38" s="12">
        <v>2367.5770000000002</v>
      </c>
      <c r="S38" s="12">
        <v>426.86</v>
      </c>
      <c r="T38" s="12">
        <v>169.172</v>
      </c>
      <c r="U38" s="12">
        <v>288.94400000000002</v>
      </c>
      <c r="V38" s="12">
        <v>739.62</v>
      </c>
      <c r="W38" s="12">
        <v>2100.5369999999998</v>
      </c>
      <c r="X38" s="12">
        <f t="shared" si="2"/>
        <v>6584.0689999999995</v>
      </c>
      <c r="Y38" s="12">
        <v>1863.722</v>
      </c>
      <c r="Z38" s="12">
        <v>137.87200000000001</v>
      </c>
      <c r="AA38" s="12">
        <v>478.85199999999998</v>
      </c>
      <c r="AB38" s="112">
        <v>87080.659599999999</v>
      </c>
    </row>
    <row r="39" spans="1:28" s="6" customFormat="1" x14ac:dyDescent="0.2">
      <c r="A39" s="5">
        <v>37622</v>
      </c>
      <c r="B39" s="12">
        <v>23599.602999999999</v>
      </c>
      <c r="C39" s="12">
        <v>2266.7049999999999</v>
      </c>
      <c r="D39" s="12">
        <v>4618.7089999999998</v>
      </c>
      <c r="E39" s="12">
        <v>168.029</v>
      </c>
      <c r="F39" s="12">
        <f t="shared" si="0"/>
        <v>30653.045999999995</v>
      </c>
      <c r="G39" s="12">
        <v>2079.8339999999998</v>
      </c>
      <c r="H39" s="12">
        <v>1235.1849999999999</v>
      </c>
      <c r="I39" s="12">
        <v>728.21900000000005</v>
      </c>
      <c r="J39" s="12">
        <v>1729.425</v>
      </c>
      <c r="K39" s="12">
        <v>672.29899999999998</v>
      </c>
      <c r="L39" s="12">
        <v>0</v>
      </c>
      <c r="M39" s="12">
        <f t="shared" si="3"/>
        <v>6444.9619999999995</v>
      </c>
      <c r="N39" s="12">
        <v>2488.9270000000001</v>
      </c>
      <c r="O39" s="12">
        <v>3070.7460000000001</v>
      </c>
      <c r="P39" s="12">
        <f t="shared" si="1"/>
        <v>5559.6730000000007</v>
      </c>
      <c r="Q39" s="12">
        <v>498.11099999999999</v>
      </c>
      <c r="R39" s="12">
        <v>2374.701</v>
      </c>
      <c r="S39" s="12">
        <v>445.36599999999999</v>
      </c>
      <c r="T39" s="12">
        <v>175.44300000000001</v>
      </c>
      <c r="U39" s="12">
        <v>287.04599999999999</v>
      </c>
      <c r="V39" s="12">
        <v>797.428</v>
      </c>
      <c r="W39" s="12">
        <v>2201.6309999999999</v>
      </c>
      <c r="X39" s="12">
        <f t="shared" si="2"/>
        <v>6779.7260000000006</v>
      </c>
      <c r="Y39" s="12">
        <v>1822.7</v>
      </c>
      <c r="Z39" s="12">
        <v>120.733</v>
      </c>
      <c r="AA39" s="12">
        <v>523.13199999999995</v>
      </c>
      <c r="AB39" s="112">
        <v>88209.119599999991</v>
      </c>
    </row>
    <row r="40" spans="1:28" s="6" customFormat="1" x14ac:dyDescent="0.2">
      <c r="A40" s="5">
        <v>37653</v>
      </c>
      <c r="B40" s="12">
        <v>20808.736000000001</v>
      </c>
      <c r="C40" s="12">
        <v>2263.2710000000002</v>
      </c>
      <c r="D40" s="12">
        <v>3910.98</v>
      </c>
      <c r="E40" s="12">
        <v>167.15799999999999</v>
      </c>
      <c r="F40" s="12">
        <f t="shared" si="0"/>
        <v>27150.145</v>
      </c>
      <c r="G40" s="12">
        <v>1802.502</v>
      </c>
      <c r="H40" s="12">
        <v>1118.335</v>
      </c>
      <c r="I40" s="12">
        <v>646.072</v>
      </c>
      <c r="J40" s="12">
        <v>1534.442</v>
      </c>
      <c r="K40" s="12">
        <v>583.39700000000005</v>
      </c>
      <c r="L40" s="12">
        <v>0</v>
      </c>
      <c r="M40" s="12">
        <f t="shared" si="3"/>
        <v>5684.7480000000005</v>
      </c>
      <c r="N40" s="12">
        <v>2400.1129999999998</v>
      </c>
      <c r="O40" s="12">
        <v>2685.2190000000001</v>
      </c>
      <c r="P40" s="12">
        <f t="shared" si="1"/>
        <v>5085.3320000000003</v>
      </c>
      <c r="Q40" s="12">
        <v>431.983</v>
      </c>
      <c r="R40" s="12">
        <v>2145.7730000000001</v>
      </c>
      <c r="S40" s="12">
        <v>402.47500000000002</v>
      </c>
      <c r="T40" s="12">
        <v>152.97200000000001</v>
      </c>
      <c r="U40" s="12">
        <v>260.68099999999998</v>
      </c>
      <c r="V40" s="12">
        <v>729.12900000000002</v>
      </c>
      <c r="W40" s="12">
        <v>1870.6679999999999</v>
      </c>
      <c r="X40" s="12">
        <f t="shared" si="2"/>
        <v>5993.6810000000005</v>
      </c>
      <c r="Y40" s="12">
        <v>1658.4090000000001</v>
      </c>
      <c r="Z40" s="12">
        <v>120.66200000000001</v>
      </c>
      <c r="AA40" s="12">
        <v>471.72199999999998</v>
      </c>
      <c r="AB40" s="112">
        <v>78755.687600000005</v>
      </c>
    </row>
    <row r="41" spans="1:28" s="6" customFormat="1" x14ac:dyDescent="0.2">
      <c r="A41" s="5">
        <v>37681</v>
      </c>
      <c r="B41" s="12">
        <v>21873.767</v>
      </c>
      <c r="C41" s="12">
        <v>2366.808</v>
      </c>
      <c r="D41" s="12">
        <v>4275.2240000000002</v>
      </c>
      <c r="E41" s="12">
        <v>204.59899999999999</v>
      </c>
      <c r="F41" s="12">
        <f t="shared" si="0"/>
        <v>28720.397999999997</v>
      </c>
      <c r="G41" s="12">
        <v>1986.33</v>
      </c>
      <c r="H41" s="12">
        <v>1152.2670000000001</v>
      </c>
      <c r="I41" s="12">
        <v>695.26599999999996</v>
      </c>
      <c r="J41" s="12">
        <v>1686.596</v>
      </c>
      <c r="K41" s="12">
        <v>603.14599999999996</v>
      </c>
      <c r="L41" s="12">
        <v>0</v>
      </c>
      <c r="M41" s="12">
        <f t="shared" si="3"/>
        <v>6123.6049999999996</v>
      </c>
      <c r="N41" s="12">
        <v>2507.65</v>
      </c>
      <c r="O41" s="12">
        <v>2690.1030000000001</v>
      </c>
      <c r="P41" s="12">
        <f t="shared" si="1"/>
        <v>5197.7530000000006</v>
      </c>
      <c r="Q41" s="12">
        <v>478.58199999999999</v>
      </c>
      <c r="R41" s="12">
        <v>2304.009</v>
      </c>
      <c r="S41" s="12">
        <v>444.59399999999999</v>
      </c>
      <c r="T41" s="12">
        <v>167.489</v>
      </c>
      <c r="U41" s="12">
        <v>284.79500000000002</v>
      </c>
      <c r="V41" s="12">
        <v>787.69799999999998</v>
      </c>
      <c r="W41" s="12">
        <v>2041.338</v>
      </c>
      <c r="X41" s="12">
        <f t="shared" si="2"/>
        <v>6508.5050000000001</v>
      </c>
      <c r="Y41" s="12">
        <v>1793.173</v>
      </c>
      <c r="Z41" s="12">
        <v>118.628</v>
      </c>
      <c r="AA41" s="12">
        <v>466.88200000000001</v>
      </c>
      <c r="AB41" s="112">
        <v>84122.372600000002</v>
      </c>
    </row>
    <row r="42" spans="1:28" s="6" customFormat="1" x14ac:dyDescent="0.2">
      <c r="A42" s="5">
        <v>37712</v>
      </c>
      <c r="B42" s="12">
        <v>21236.528999999999</v>
      </c>
      <c r="C42" s="12">
        <v>1499.7</v>
      </c>
      <c r="D42" s="12">
        <v>4704.1369999999997</v>
      </c>
      <c r="E42" s="12">
        <v>186.07900000000001</v>
      </c>
      <c r="F42" s="12">
        <f t="shared" si="0"/>
        <v>27626.445</v>
      </c>
      <c r="G42" s="12">
        <v>1997.6220000000001</v>
      </c>
      <c r="H42" s="12">
        <v>1254.836</v>
      </c>
      <c r="I42" s="12">
        <v>766.47799999999995</v>
      </c>
      <c r="J42" s="12">
        <v>1739.018</v>
      </c>
      <c r="K42" s="12">
        <v>607.26099999999997</v>
      </c>
      <c r="L42" s="12">
        <v>0</v>
      </c>
      <c r="M42" s="12">
        <f t="shared" si="3"/>
        <v>6365.2150000000001</v>
      </c>
      <c r="N42" s="12">
        <v>2651.5729999999999</v>
      </c>
      <c r="O42" s="12">
        <v>2703.1489999999999</v>
      </c>
      <c r="P42" s="12">
        <f t="shared" si="1"/>
        <v>5354.7219999999998</v>
      </c>
      <c r="Q42" s="12">
        <v>406.334</v>
      </c>
      <c r="R42" s="12">
        <v>2414.5819999999999</v>
      </c>
      <c r="S42" s="12">
        <v>410.29199999999997</v>
      </c>
      <c r="T42" s="12">
        <v>148.626</v>
      </c>
      <c r="U42" s="12">
        <v>254.94900000000001</v>
      </c>
      <c r="V42" s="12">
        <v>771.952</v>
      </c>
      <c r="W42" s="12">
        <v>1970.223</v>
      </c>
      <c r="X42" s="12">
        <f t="shared" si="2"/>
        <v>6376.9579999999996</v>
      </c>
      <c r="Y42" s="12">
        <v>1658.788</v>
      </c>
      <c r="Z42" s="12">
        <v>113.209</v>
      </c>
      <c r="AA42" s="12">
        <v>442.74599999999998</v>
      </c>
      <c r="AB42" s="112">
        <v>81599.12980000001</v>
      </c>
    </row>
    <row r="43" spans="1:28" s="6" customFormat="1" x14ac:dyDescent="0.2">
      <c r="A43" s="5">
        <v>37742</v>
      </c>
      <c r="B43" s="12">
        <v>22715.741999999998</v>
      </c>
      <c r="C43" s="12">
        <v>1859.021</v>
      </c>
      <c r="D43" s="12">
        <v>5334.4319999999998</v>
      </c>
      <c r="E43" s="12">
        <v>174.399</v>
      </c>
      <c r="F43" s="12">
        <f t="shared" si="0"/>
        <v>30083.594000000001</v>
      </c>
      <c r="G43" s="12">
        <v>2428.6559999999999</v>
      </c>
      <c r="H43" s="12">
        <v>1540.761</v>
      </c>
      <c r="I43" s="12">
        <v>918.60500000000002</v>
      </c>
      <c r="J43" s="12">
        <v>1935.1690000000001</v>
      </c>
      <c r="K43" s="12">
        <v>800.55799999999999</v>
      </c>
      <c r="L43" s="12">
        <v>0</v>
      </c>
      <c r="M43" s="12">
        <f t="shared" si="3"/>
        <v>7623.7489999999998</v>
      </c>
      <c r="N43" s="12">
        <v>2460.3589999999999</v>
      </c>
      <c r="O43" s="12">
        <v>3193.6</v>
      </c>
      <c r="P43" s="12">
        <f t="shared" si="1"/>
        <v>5653.9589999999998</v>
      </c>
      <c r="Q43" s="12">
        <v>544.52</v>
      </c>
      <c r="R43" s="12">
        <v>2901.0250000000001</v>
      </c>
      <c r="S43" s="12">
        <v>670.51700000000005</v>
      </c>
      <c r="T43" s="12">
        <v>174.56299999999999</v>
      </c>
      <c r="U43" s="12">
        <v>280.81799999999998</v>
      </c>
      <c r="V43" s="12">
        <v>899.28899999999999</v>
      </c>
      <c r="W43" s="12">
        <v>2065.17</v>
      </c>
      <c r="X43" s="12">
        <f t="shared" si="2"/>
        <v>7535.902</v>
      </c>
      <c r="Y43" s="12">
        <v>1794.71</v>
      </c>
      <c r="Z43" s="12">
        <v>118.069</v>
      </c>
      <c r="AA43" s="12">
        <v>412.63099999999997</v>
      </c>
      <c r="AB43" s="112">
        <v>91462.656799999997</v>
      </c>
    </row>
    <row r="44" spans="1:28" s="6" customFormat="1" x14ac:dyDescent="0.2">
      <c r="A44" s="5">
        <v>37773</v>
      </c>
      <c r="B44" s="12">
        <v>22484.608</v>
      </c>
      <c r="C44" s="12">
        <v>1840.7809999999999</v>
      </c>
      <c r="D44" s="12">
        <v>5477.7169999999996</v>
      </c>
      <c r="E44" s="12">
        <v>180.36</v>
      </c>
      <c r="F44" s="12">
        <f t="shared" si="0"/>
        <v>29983.466</v>
      </c>
      <c r="G44" s="12">
        <v>2326.2649999999999</v>
      </c>
      <c r="H44" s="12">
        <v>1469.0170000000001</v>
      </c>
      <c r="I44" s="12">
        <v>898.37400000000002</v>
      </c>
      <c r="J44" s="12">
        <v>1993.3420000000001</v>
      </c>
      <c r="K44" s="12">
        <v>726.20600000000002</v>
      </c>
      <c r="L44" s="12">
        <v>0</v>
      </c>
      <c r="M44" s="12">
        <f t="shared" si="3"/>
        <v>7413.2039999999997</v>
      </c>
      <c r="N44" s="12">
        <v>2369.596</v>
      </c>
      <c r="O44" s="12">
        <v>3028.5120000000002</v>
      </c>
      <c r="P44" s="12">
        <f t="shared" si="1"/>
        <v>5398.1080000000002</v>
      </c>
      <c r="Q44" s="12">
        <v>491.82799999999997</v>
      </c>
      <c r="R44" s="12">
        <v>2885.6489999999999</v>
      </c>
      <c r="S44" s="12">
        <v>656.274</v>
      </c>
      <c r="T44" s="12">
        <v>188.72399999999999</v>
      </c>
      <c r="U44" s="12">
        <v>273.72300000000001</v>
      </c>
      <c r="V44" s="12">
        <v>948.495</v>
      </c>
      <c r="W44" s="12">
        <v>1960.692</v>
      </c>
      <c r="X44" s="12">
        <f t="shared" si="2"/>
        <v>7405.3849999999993</v>
      </c>
      <c r="Y44" s="12">
        <v>1712.845</v>
      </c>
      <c r="Z44" s="12">
        <v>131.72800000000001</v>
      </c>
      <c r="AA44" s="12">
        <v>416.02600000000001</v>
      </c>
      <c r="AB44" s="112">
        <v>89766.321799999991</v>
      </c>
    </row>
    <row r="45" spans="1:28" s="6" customFormat="1" x14ac:dyDescent="0.2">
      <c r="A45" s="5">
        <v>37803</v>
      </c>
      <c r="B45" s="12">
        <v>23752.148000000001</v>
      </c>
      <c r="C45" s="12">
        <v>1952.3530000000001</v>
      </c>
      <c r="D45" s="12">
        <v>6256.7439999999997</v>
      </c>
      <c r="E45" s="12">
        <v>193.447</v>
      </c>
      <c r="F45" s="12">
        <f t="shared" si="0"/>
        <v>32154.691999999999</v>
      </c>
      <c r="G45" s="12">
        <v>2442.511</v>
      </c>
      <c r="H45" s="12">
        <v>1582.9949999999999</v>
      </c>
      <c r="I45" s="12">
        <v>944.75300000000004</v>
      </c>
      <c r="J45" s="12">
        <v>1933.7070000000001</v>
      </c>
      <c r="K45" s="12">
        <v>641.745</v>
      </c>
      <c r="L45" s="12">
        <v>0</v>
      </c>
      <c r="M45" s="12">
        <f t="shared" si="3"/>
        <v>7545.7110000000002</v>
      </c>
      <c r="N45" s="12">
        <v>2517.9490000000001</v>
      </c>
      <c r="O45" s="12">
        <v>3096.7979999999998</v>
      </c>
      <c r="P45" s="12">
        <f t="shared" si="1"/>
        <v>5614.7469999999994</v>
      </c>
      <c r="Q45" s="12">
        <v>466.28199999999998</v>
      </c>
      <c r="R45" s="12">
        <v>2615.864</v>
      </c>
      <c r="S45" s="12">
        <v>468.73500000000001</v>
      </c>
      <c r="T45" s="12">
        <v>194.35499999999999</v>
      </c>
      <c r="U45" s="12">
        <v>259.02499999999998</v>
      </c>
      <c r="V45" s="12">
        <v>917.11</v>
      </c>
      <c r="W45" s="12">
        <v>1974.443</v>
      </c>
      <c r="X45" s="12">
        <f t="shared" si="2"/>
        <v>6895.8140000000003</v>
      </c>
      <c r="Y45" s="12">
        <v>1792.7329999999999</v>
      </c>
      <c r="Z45" s="12">
        <v>107.367</v>
      </c>
      <c r="AA45" s="12">
        <v>407.85700000000003</v>
      </c>
      <c r="AB45" s="112">
        <v>90733.448599999989</v>
      </c>
    </row>
    <row r="46" spans="1:28" s="6" customFormat="1" x14ac:dyDescent="0.2">
      <c r="A46" s="5">
        <v>37834</v>
      </c>
      <c r="B46" s="12">
        <v>23233.960999999999</v>
      </c>
      <c r="C46" s="12">
        <v>1826.77</v>
      </c>
      <c r="D46" s="12">
        <v>6269.0770000000002</v>
      </c>
      <c r="E46" s="12">
        <v>193.46</v>
      </c>
      <c r="F46" s="12">
        <f t="shared" si="0"/>
        <v>31523.268</v>
      </c>
      <c r="G46" s="12">
        <v>2397.6799999999998</v>
      </c>
      <c r="H46" s="12">
        <v>1510.3150000000001</v>
      </c>
      <c r="I46" s="12">
        <v>939.37</v>
      </c>
      <c r="J46" s="12">
        <v>1883.8240000000001</v>
      </c>
      <c r="K46" s="12">
        <v>613.99400000000003</v>
      </c>
      <c r="L46" s="12">
        <v>0</v>
      </c>
      <c r="M46" s="12">
        <f t="shared" si="3"/>
        <v>7345.183</v>
      </c>
      <c r="N46" s="12">
        <v>2567.8609999999999</v>
      </c>
      <c r="O46" s="12">
        <v>3120.797</v>
      </c>
      <c r="P46" s="12">
        <f t="shared" si="1"/>
        <v>5688.6579999999994</v>
      </c>
      <c r="Q46" s="12">
        <v>414.30399999999997</v>
      </c>
      <c r="R46" s="12">
        <v>2503.759</v>
      </c>
      <c r="S46" s="12">
        <v>457.65699999999998</v>
      </c>
      <c r="T46" s="12">
        <v>183.91499999999999</v>
      </c>
      <c r="U46" s="12">
        <v>244.71299999999999</v>
      </c>
      <c r="V46" s="12">
        <v>830.62300000000005</v>
      </c>
      <c r="W46" s="12">
        <v>1863.2190000000001</v>
      </c>
      <c r="X46" s="12">
        <f t="shared" si="2"/>
        <v>6498.1900000000005</v>
      </c>
      <c r="Y46" s="12">
        <v>1775.9159999999999</v>
      </c>
      <c r="Z46" s="12">
        <v>107.86199999999999</v>
      </c>
      <c r="AA46" s="12">
        <v>435.62299999999999</v>
      </c>
      <c r="AB46" s="112">
        <v>88287.992400000017</v>
      </c>
    </row>
    <row r="47" spans="1:28" s="6" customFormat="1" x14ac:dyDescent="0.2">
      <c r="A47" s="5">
        <v>37865</v>
      </c>
      <c r="B47" s="12">
        <v>22696.170999999998</v>
      </c>
      <c r="C47" s="12">
        <v>1981.1569999999999</v>
      </c>
      <c r="D47" s="12">
        <v>5932.05</v>
      </c>
      <c r="E47" s="12">
        <v>180.46199999999999</v>
      </c>
      <c r="F47" s="12">
        <f t="shared" si="0"/>
        <v>30789.839999999997</v>
      </c>
      <c r="G47" s="12">
        <v>2312.5210000000002</v>
      </c>
      <c r="H47" s="12">
        <v>1437.808</v>
      </c>
      <c r="I47" s="12">
        <v>879.29100000000005</v>
      </c>
      <c r="J47" s="12">
        <v>1761.0229999999999</v>
      </c>
      <c r="K47" s="12">
        <v>623.34900000000005</v>
      </c>
      <c r="L47" s="12">
        <v>0</v>
      </c>
      <c r="M47" s="12">
        <f t="shared" si="3"/>
        <v>7013.9920000000002</v>
      </c>
      <c r="N47" s="12">
        <v>2521.154</v>
      </c>
      <c r="O47" s="12">
        <v>3279.2660000000001</v>
      </c>
      <c r="P47" s="12">
        <f t="shared" si="1"/>
        <v>5800.42</v>
      </c>
      <c r="Q47" s="12">
        <v>405.96100000000001</v>
      </c>
      <c r="R47" s="12">
        <v>2463.395</v>
      </c>
      <c r="S47" s="12">
        <v>464.262</v>
      </c>
      <c r="T47" s="12">
        <v>178.964</v>
      </c>
      <c r="U47" s="12">
        <v>269.41500000000002</v>
      </c>
      <c r="V47" s="12">
        <v>840.245</v>
      </c>
      <c r="W47" s="12">
        <v>1879.819</v>
      </c>
      <c r="X47" s="12">
        <f t="shared" si="2"/>
        <v>6502.0609999999997</v>
      </c>
      <c r="Y47" s="12">
        <v>1759.903</v>
      </c>
      <c r="Z47" s="12">
        <v>124.595</v>
      </c>
      <c r="AA47" s="12">
        <v>441.11500000000001</v>
      </c>
      <c r="AB47" s="112">
        <v>87366.984999999986</v>
      </c>
    </row>
    <row r="48" spans="1:28" s="6" customFormat="1" x14ac:dyDescent="0.2">
      <c r="A48" s="5">
        <v>37895</v>
      </c>
      <c r="B48" s="12">
        <v>24046.113000000001</v>
      </c>
      <c r="C48" s="12">
        <v>1990.115</v>
      </c>
      <c r="D48" s="12">
        <v>5837.07</v>
      </c>
      <c r="E48" s="12">
        <v>185.12899999999999</v>
      </c>
      <c r="F48" s="12">
        <f t="shared" si="0"/>
        <v>32058.427000000003</v>
      </c>
      <c r="G48" s="12">
        <v>2414.239</v>
      </c>
      <c r="H48" s="12">
        <v>1443.213</v>
      </c>
      <c r="I48" s="12">
        <v>892.40099999999995</v>
      </c>
      <c r="J48" s="12">
        <v>2030.8810000000001</v>
      </c>
      <c r="K48" s="12">
        <v>620.803</v>
      </c>
      <c r="L48" s="12">
        <v>0</v>
      </c>
      <c r="M48" s="12">
        <f t="shared" si="3"/>
        <v>7401.5370000000003</v>
      </c>
      <c r="N48" s="12">
        <v>2523.674</v>
      </c>
      <c r="O48" s="12">
        <v>3212.33</v>
      </c>
      <c r="P48" s="12">
        <f t="shared" si="1"/>
        <v>5736.0039999999999</v>
      </c>
      <c r="Q48" s="12">
        <v>418.86700000000002</v>
      </c>
      <c r="R48" s="12">
        <v>2539.538</v>
      </c>
      <c r="S48" s="12">
        <v>473.74200000000002</v>
      </c>
      <c r="T48" s="12">
        <v>195.56</v>
      </c>
      <c r="U48" s="12">
        <v>278.31700000000001</v>
      </c>
      <c r="V48" s="12">
        <v>881.55700000000002</v>
      </c>
      <c r="W48" s="12">
        <v>1960.3130000000001</v>
      </c>
      <c r="X48" s="12">
        <f t="shared" si="2"/>
        <v>6747.8940000000002</v>
      </c>
      <c r="Y48" s="12">
        <v>1820.25</v>
      </c>
      <c r="Z48" s="12">
        <v>142.37</v>
      </c>
      <c r="AA48" s="12">
        <v>479.82100000000003</v>
      </c>
      <c r="AB48" s="112">
        <v>90714.801800000016</v>
      </c>
    </row>
    <row r="49" spans="1:28" s="6" customFormat="1" x14ac:dyDescent="0.2">
      <c r="A49" s="5">
        <v>37926</v>
      </c>
      <c r="B49" s="12">
        <v>21935.435000000001</v>
      </c>
      <c r="C49" s="12">
        <v>1742.2619999999999</v>
      </c>
      <c r="D49" s="12">
        <v>4770.8109999999997</v>
      </c>
      <c r="E49" s="12">
        <v>155.59100000000001</v>
      </c>
      <c r="F49" s="12">
        <f t="shared" si="0"/>
        <v>28604.099000000002</v>
      </c>
      <c r="G49" s="12">
        <v>2164.6080000000002</v>
      </c>
      <c r="H49" s="12">
        <v>1279.5170000000001</v>
      </c>
      <c r="I49" s="12">
        <v>752.73900000000003</v>
      </c>
      <c r="J49" s="12">
        <v>1644.7719999999999</v>
      </c>
      <c r="K49" s="12">
        <v>575.29499999999996</v>
      </c>
      <c r="L49" s="12">
        <v>0</v>
      </c>
      <c r="M49" s="12">
        <f t="shared" si="3"/>
        <v>6416.9309999999996</v>
      </c>
      <c r="N49" s="12">
        <v>2251.1469999999999</v>
      </c>
      <c r="O49" s="12">
        <v>3055.2730000000001</v>
      </c>
      <c r="P49" s="12">
        <f t="shared" si="1"/>
        <v>5306.42</v>
      </c>
      <c r="Q49" s="12">
        <v>392.67200000000003</v>
      </c>
      <c r="R49" s="12">
        <v>2408.9920000000002</v>
      </c>
      <c r="S49" s="12">
        <v>438.214</v>
      </c>
      <c r="T49" s="12">
        <v>156.47</v>
      </c>
      <c r="U49" s="12">
        <v>256.19400000000002</v>
      </c>
      <c r="V49" s="12">
        <v>837.94500000000005</v>
      </c>
      <c r="W49" s="12">
        <v>1823.7049999999999</v>
      </c>
      <c r="X49" s="12">
        <f t="shared" si="2"/>
        <v>6314.192</v>
      </c>
      <c r="Y49" s="12">
        <v>1659.4559999999999</v>
      </c>
      <c r="Z49" s="12">
        <v>119.372</v>
      </c>
      <c r="AA49" s="12">
        <v>452.97699999999998</v>
      </c>
      <c r="AB49" s="112">
        <v>82409.028599999991</v>
      </c>
    </row>
    <row r="50" spans="1:28" s="6" customFormat="1" x14ac:dyDescent="0.2">
      <c r="A50" s="5">
        <v>37956</v>
      </c>
      <c r="B50" s="12">
        <v>23713.473000000002</v>
      </c>
      <c r="C50" s="12">
        <v>2011.153</v>
      </c>
      <c r="D50" s="12">
        <v>4615.567</v>
      </c>
      <c r="E50" s="12">
        <v>173.167</v>
      </c>
      <c r="F50" s="12">
        <f t="shared" si="0"/>
        <v>30513.360000000001</v>
      </c>
      <c r="G50" s="12">
        <v>2109.2539999999999</v>
      </c>
      <c r="H50" s="12">
        <v>1217.06</v>
      </c>
      <c r="I50" s="12">
        <v>718.42</v>
      </c>
      <c r="J50" s="12">
        <v>1726.1179999999999</v>
      </c>
      <c r="K50" s="12">
        <v>684.12</v>
      </c>
      <c r="L50" s="12">
        <v>0</v>
      </c>
      <c r="M50" s="12">
        <f t="shared" si="3"/>
        <v>6454.9719999999998</v>
      </c>
      <c r="N50" s="12">
        <v>2294.1329999999998</v>
      </c>
      <c r="O50" s="12">
        <v>2751.212</v>
      </c>
      <c r="P50" s="12">
        <f t="shared" si="1"/>
        <v>5045.3449999999993</v>
      </c>
      <c r="Q50" s="12">
        <v>412.221</v>
      </c>
      <c r="R50" s="12">
        <v>2496.8890000000001</v>
      </c>
      <c r="S50" s="12">
        <v>466.56900000000002</v>
      </c>
      <c r="T50" s="12">
        <v>184.65700000000001</v>
      </c>
      <c r="U50" s="12">
        <v>291.47300000000001</v>
      </c>
      <c r="V50" s="12">
        <v>806.12900000000002</v>
      </c>
      <c r="W50" s="12">
        <v>1883.414</v>
      </c>
      <c r="X50" s="12">
        <f t="shared" si="2"/>
        <v>6541.3519999999999</v>
      </c>
      <c r="Y50" s="12">
        <v>1856.0309999999999</v>
      </c>
      <c r="Z50" s="12">
        <v>120.92100000000001</v>
      </c>
      <c r="AA50" s="12">
        <v>492.63400000000001</v>
      </c>
      <c r="AB50" s="112">
        <v>86858.39420000001</v>
      </c>
    </row>
    <row r="51" spans="1:28" s="6" customFormat="1" x14ac:dyDescent="0.2">
      <c r="A51" s="5">
        <v>37987</v>
      </c>
      <c r="B51" s="12">
        <v>23655.756000000001</v>
      </c>
      <c r="C51" s="12">
        <v>2107.357</v>
      </c>
      <c r="D51" s="12">
        <v>4145.74</v>
      </c>
      <c r="E51" s="12">
        <v>159.77500000000001</v>
      </c>
      <c r="F51" s="12">
        <f t="shared" si="0"/>
        <v>30068.628000000004</v>
      </c>
      <c r="G51" s="12">
        <v>2046.671</v>
      </c>
      <c r="H51" s="12">
        <v>1185.9749999999999</v>
      </c>
      <c r="I51" s="12">
        <v>665.15899999999999</v>
      </c>
      <c r="J51" s="12">
        <v>1639.568</v>
      </c>
      <c r="K51" s="12">
        <v>688.24</v>
      </c>
      <c r="L51" s="12">
        <v>0</v>
      </c>
      <c r="M51" s="12">
        <f t="shared" si="3"/>
        <v>6225.6129999999994</v>
      </c>
      <c r="N51" s="12">
        <v>2243.299</v>
      </c>
      <c r="O51" s="12">
        <v>2786.3530000000001</v>
      </c>
      <c r="P51" s="12">
        <f t="shared" si="1"/>
        <v>5029.652</v>
      </c>
      <c r="Q51" s="12">
        <v>502.30099999999999</v>
      </c>
      <c r="R51" s="12">
        <v>2524.13</v>
      </c>
      <c r="S51" s="12">
        <v>447.32900000000001</v>
      </c>
      <c r="T51" s="12">
        <v>188.131</v>
      </c>
      <c r="U51" s="12">
        <v>280.245</v>
      </c>
      <c r="V51" s="12">
        <v>797.14400000000001</v>
      </c>
      <c r="W51" s="12">
        <v>1859.7570000000001</v>
      </c>
      <c r="X51" s="12">
        <f t="shared" si="2"/>
        <v>6599.0370000000003</v>
      </c>
      <c r="Y51" s="12">
        <v>1861.999</v>
      </c>
      <c r="Z51" s="12">
        <v>119.74</v>
      </c>
      <c r="AA51" s="12">
        <v>481.03899999999999</v>
      </c>
      <c r="AB51" s="112">
        <v>86421.562200000015</v>
      </c>
    </row>
    <row r="52" spans="1:28" s="6" customFormat="1" x14ac:dyDescent="0.2">
      <c r="A52" s="5">
        <v>38018</v>
      </c>
      <c r="B52" s="12">
        <v>22313.124</v>
      </c>
      <c r="C52" s="12">
        <v>1763.018</v>
      </c>
      <c r="D52" s="12">
        <v>3916.828</v>
      </c>
      <c r="E52" s="12">
        <v>152.904</v>
      </c>
      <c r="F52" s="12">
        <f t="shared" si="0"/>
        <v>28145.874</v>
      </c>
      <c r="G52" s="12">
        <v>1896.058</v>
      </c>
      <c r="H52" s="12">
        <v>1176.078</v>
      </c>
      <c r="I52" s="12">
        <v>651.18700000000001</v>
      </c>
      <c r="J52" s="12">
        <v>1601.6590000000001</v>
      </c>
      <c r="K52" s="12">
        <v>639.17200000000003</v>
      </c>
      <c r="L52" s="12">
        <v>0</v>
      </c>
      <c r="M52" s="12">
        <f t="shared" si="3"/>
        <v>5964.1540000000005</v>
      </c>
      <c r="N52" s="12">
        <v>2288.2449999999999</v>
      </c>
      <c r="O52" s="12">
        <v>2650.9360000000001</v>
      </c>
      <c r="P52" s="12">
        <f t="shared" si="1"/>
        <v>4939.1810000000005</v>
      </c>
      <c r="Q52" s="12">
        <v>457.57600000000002</v>
      </c>
      <c r="R52" s="12">
        <v>2496.8000000000002</v>
      </c>
      <c r="S52" s="12">
        <v>433.767</v>
      </c>
      <c r="T52" s="12">
        <v>159.601</v>
      </c>
      <c r="U52" s="12">
        <v>232.98699999999999</v>
      </c>
      <c r="V52" s="12">
        <v>777.25599999999997</v>
      </c>
      <c r="W52" s="12">
        <v>1785.088</v>
      </c>
      <c r="X52" s="12">
        <f t="shared" si="2"/>
        <v>6343.0749999999998</v>
      </c>
      <c r="Y52" s="12">
        <v>1675.9</v>
      </c>
      <c r="Z52" s="12">
        <v>94.334999999999994</v>
      </c>
      <c r="AA52" s="12">
        <v>436.95</v>
      </c>
      <c r="AB52" s="112">
        <v>81140.134000000005</v>
      </c>
    </row>
    <row r="53" spans="1:28" s="6" customFormat="1" x14ac:dyDescent="0.2">
      <c r="A53" s="5">
        <v>38047</v>
      </c>
      <c r="B53" s="12">
        <v>23693.704000000002</v>
      </c>
      <c r="C53" s="12">
        <v>2127.3339999999998</v>
      </c>
      <c r="D53" s="12">
        <v>4530.5469999999996</v>
      </c>
      <c r="E53" s="12">
        <v>166.39</v>
      </c>
      <c r="F53" s="12">
        <f t="shared" si="0"/>
        <v>30517.974999999999</v>
      </c>
      <c r="G53" s="12">
        <v>2160.902</v>
      </c>
      <c r="H53" s="12">
        <v>1380.4570000000001</v>
      </c>
      <c r="I53" s="12">
        <v>741.99300000000005</v>
      </c>
      <c r="J53" s="12">
        <v>1785.4159999999999</v>
      </c>
      <c r="K53" s="12">
        <v>650.50199999999995</v>
      </c>
      <c r="L53" s="12">
        <v>0</v>
      </c>
      <c r="M53" s="12">
        <f t="shared" si="3"/>
        <v>6719.27</v>
      </c>
      <c r="N53" s="12">
        <v>2357.4079999999999</v>
      </c>
      <c r="O53" s="12">
        <v>2952.0929999999998</v>
      </c>
      <c r="P53" s="12">
        <f t="shared" si="1"/>
        <v>5309.5010000000002</v>
      </c>
      <c r="Q53" s="12">
        <v>476.46</v>
      </c>
      <c r="R53" s="12">
        <v>2608.9630000000002</v>
      </c>
      <c r="S53" s="12">
        <v>441.11700000000002</v>
      </c>
      <c r="T53" s="12">
        <v>180.52600000000001</v>
      </c>
      <c r="U53" s="12">
        <v>233.495</v>
      </c>
      <c r="V53" s="12">
        <v>818.71400000000006</v>
      </c>
      <c r="W53" s="12">
        <v>1992.741</v>
      </c>
      <c r="X53" s="12">
        <f t="shared" si="2"/>
        <v>6752.0160000000005</v>
      </c>
      <c r="Y53" s="12">
        <v>1839.6010000000001</v>
      </c>
      <c r="Z53" s="12">
        <v>100.262</v>
      </c>
      <c r="AA53" s="12">
        <v>478.28300000000002</v>
      </c>
      <c r="AB53" s="112">
        <v>87874.486399999994</v>
      </c>
    </row>
    <row r="54" spans="1:28" s="6" customFormat="1" x14ac:dyDescent="0.2">
      <c r="A54" s="5">
        <v>38078</v>
      </c>
      <c r="B54" s="12">
        <v>22808.851999999999</v>
      </c>
      <c r="C54" s="12">
        <v>1705.576</v>
      </c>
      <c r="D54" s="12">
        <v>4360.7460000000001</v>
      </c>
      <c r="E54" s="12">
        <v>175.49799999999999</v>
      </c>
      <c r="F54" s="12">
        <f t="shared" si="0"/>
        <v>29050.671999999999</v>
      </c>
      <c r="G54" s="12">
        <v>2072.335</v>
      </c>
      <c r="H54" s="12">
        <v>1284.374</v>
      </c>
      <c r="I54" s="12">
        <v>707.327</v>
      </c>
      <c r="J54" s="12">
        <v>1732.7670000000001</v>
      </c>
      <c r="K54" s="12">
        <v>662.35400000000004</v>
      </c>
      <c r="L54" s="12">
        <v>0</v>
      </c>
      <c r="M54" s="12">
        <f t="shared" si="3"/>
        <v>6459.1570000000002</v>
      </c>
      <c r="N54" s="12">
        <v>2442.9090000000001</v>
      </c>
      <c r="O54" s="12">
        <v>3029.6849999999999</v>
      </c>
      <c r="P54" s="12">
        <f t="shared" si="1"/>
        <v>5472.5940000000001</v>
      </c>
      <c r="Q54" s="12">
        <v>373.69400000000002</v>
      </c>
      <c r="R54" s="12">
        <v>2647.1219999999998</v>
      </c>
      <c r="S54" s="12">
        <v>435.01499999999999</v>
      </c>
      <c r="T54" s="12">
        <v>183.73</v>
      </c>
      <c r="U54" s="12">
        <v>229.345</v>
      </c>
      <c r="V54" s="12">
        <v>723.86</v>
      </c>
      <c r="W54" s="12">
        <v>1890.2439999999999</v>
      </c>
      <c r="X54" s="12">
        <f t="shared" si="2"/>
        <v>6483.0099999999993</v>
      </c>
      <c r="Y54" s="12">
        <v>1658.6389999999999</v>
      </c>
      <c r="Z54" s="12">
        <v>96.613</v>
      </c>
      <c r="AA54" s="12">
        <v>443.18</v>
      </c>
      <c r="AB54" s="112">
        <v>83509.455000000002</v>
      </c>
    </row>
    <row r="55" spans="1:28" s="6" customFormat="1" x14ac:dyDescent="0.2">
      <c r="A55" s="5">
        <v>38108</v>
      </c>
      <c r="B55" s="12">
        <v>23623.294999999998</v>
      </c>
      <c r="C55" s="12">
        <v>1724.1980000000001</v>
      </c>
      <c r="D55" s="12">
        <v>4797.8530000000001</v>
      </c>
      <c r="E55" s="12">
        <v>176.84399999999999</v>
      </c>
      <c r="F55" s="12">
        <f t="shared" si="0"/>
        <v>30322.19</v>
      </c>
      <c r="G55" s="12">
        <v>2255.42</v>
      </c>
      <c r="H55" s="12">
        <v>1349.7</v>
      </c>
      <c r="I55" s="12">
        <v>775.35799999999995</v>
      </c>
      <c r="J55" s="12">
        <v>1864.249</v>
      </c>
      <c r="K55" s="12">
        <v>905.32600000000002</v>
      </c>
      <c r="L55" s="12">
        <v>0</v>
      </c>
      <c r="M55" s="12">
        <f t="shared" si="3"/>
        <v>7150.0529999999999</v>
      </c>
      <c r="N55" s="12">
        <v>2314.3969999999999</v>
      </c>
      <c r="O55" s="12">
        <v>3256.8629999999998</v>
      </c>
      <c r="P55" s="12">
        <f t="shared" si="1"/>
        <v>5571.26</v>
      </c>
      <c r="Q55" s="12">
        <v>503.37299999999999</v>
      </c>
      <c r="R55" s="12">
        <v>3538.0369999999998</v>
      </c>
      <c r="S55" s="12">
        <v>635.83100000000002</v>
      </c>
      <c r="T55" s="12">
        <v>199.13200000000001</v>
      </c>
      <c r="U55" s="12">
        <v>258.63299999999998</v>
      </c>
      <c r="V55" s="12">
        <v>950.721</v>
      </c>
      <c r="W55" s="12">
        <v>1990.94</v>
      </c>
      <c r="X55" s="12">
        <f t="shared" si="2"/>
        <v>8076.6669999999995</v>
      </c>
      <c r="Y55" s="12">
        <v>1898.4469999999999</v>
      </c>
      <c r="Z55" s="12">
        <v>94.185000000000002</v>
      </c>
      <c r="AA55" s="12">
        <v>490.113</v>
      </c>
      <c r="AB55" s="112">
        <v>94166.062399999995</v>
      </c>
    </row>
    <row r="56" spans="1:28" s="6" customFormat="1" x14ac:dyDescent="0.2">
      <c r="A56" s="5">
        <v>38139</v>
      </c>
      <c r="B56" s="12">
        <v>23470.974999999999</v>
      </c>
      <c r="C56" s="12">
        <v>1867.627</v>
      </c>
      <c r="D56" s="12">
        <v>5080.6970000000001</v>
      </c>
      <c r="E56" s="12">
        <v>166.56800000000001</v>
      </c>
      <c r="F56" s="12">
        <f t="shared" si="0"/>
        <v>30585.866999999998</v>
      </c>
      <c r="G56" s="12">
        <v>2320.8589999999999</v>
      </c>
      <c r="H56" s="12">
        <v>1402.002</v>
      </c>
      <c r="I56" s="12">
        <v>751.09699999999998</v>
      </c>
      <c r="J56" s="12">
        <v>1675.3009999999999</v>
      </c>
      <c r="K56" s="12">
        <v>584.73599999999999</v>
      </c>
      <c r="L56" s="12">
        <v>0</v>
      </c>
      <c r="M56" s="12">
        <f t="shared" si="3"/>
        <v>6733.9949999999999</v>
      </c>
      <c r="N56" s="12">
        <v>2274.855</v>
      </c>
      <c r="O56" s="12">
        <v>2974.529</v>
      </c>
      <c r="P56" s="12">
        <f t="shared" si="1"/>
        <v>5249.384</v>
      </c>
      <c r="Q56" s="12">
        <v>375.95</v>
      </c>
      <c r="R56" s="12">
        <v>2586.8679999999999</v>
      </c>
      <c r="S56" s="12">
        <v>423.065</v>
      </c>
      <c r="T56" s="12">
        <v>201.36699999999999</v>
      </c>
      <c r="U56" s="12">
        <v>235.73</v>
      </c>
      <c r="V56" s="12">
        <v>794.08799999999997</v>
      </c>
      <c r="W56" s="12">
        <v>1904.36</v>
      </c>
      <c r="X56" s="12">
        <f t="shared" si="2"/>
        <v>6521.4279999999999</v>
      </c>
      <c r="Y56" s="12">
        <v>1721.8679999999999</v>
      </c>
      <c r="Z56" s="12">
        <v>85.421000000000006</v>
      </c>
      <c r="AA56" s="12">
        <v>422.96699999999998</v>
      </c>
      <c r="AB56" s="112">
        <v>85681.899600000004</v>
      </c>
    </row>
    <row r="57" spans="1:28" s="6" customFormat="1" x14ac:dyDescent="0.2">
      <c r="A57" s="5">
        <v>38169</v>
      </c>
      <c r="B57" s="12">
        <v>24328.694</v>
      </c>
      <c r="C57" s="12">
        <v>1658.1310000000001</v>
      </c>
      <c r="D57" s="12">
        <v>5866.68</v>
      </c>
      <c r="E57" s="12">
        <v>175.261</v>
      </c>
      <c r="F57" s="12">
        <f t="shared" si="0"/>
        <v>32028.766</v>
      </c>
      <c r="G57" s="12">
        <v>2486.9090000000001</v>
      </c>
      <c r="H57" s="12">
        <v>1492.875</v>
      </c>
      <c r="I57" s="12">
        <v>794.995</v>
      </c>
      <c r="J57" s="12">
        <v>1786.087</v>
      </c>
      <c r="K57" s="12">
        <v>610.60500000000002</v>
      </c>
      <c r="L57" s="12">
        <v>0</v>
      </c>
      <c r="M57" s="12">
        <f t="shared" si="3"/>
        <v>7171.4709999999995</v>
      </c>
      <c r="N57" s="12">
        <v>2480.5120000000002</v>
      </c>
      <c r="O57" s="12">
        <v>3152.9740000000002</v>
      </c>
      <c r="P57" s="12">
        <f t="shared" si="1"/>
        <v>5633.4860000000008</v>
      </c>
      <c r="Q57" s="12">
        <v>407.18099999999998</v>
      </c>
      <c r="R57" s="12">
        <v>2831.1869999999999</v>
      </c>
      <c r="S57" s="12">
        <v>399.029</v>
      </c>
      <c r="T57" s="12">
        <v>222.70599999999999</v>
      </c>
      <c r="U57" s="12">
        <v>242.68700000000001</v>
      </c>
      <c r="V57" s="12">
        <v>849.88199999999995</v>
      </c>
      <c r="W57" s="12">
        <v>1847.0519999999999</v>
      </c>
      <c r="X57" s="12">
        <f t="shared" si="2"/>
        <v>6799.7239999999993</v>
      </c>
      <c r="Y57" s="12">
        <v>1831.404</v>
      </c>
      <c r="Z57" s="12">
        <v>93.091999999999999</v>
      </c>
      <c r="AA57" s="12">
        <v>444.71899999999999</v>
      </c>
      <c r="AB57" s="112">
        <v>90153.577199999985</v>
      </c>
    </row>
    <row r="58" spans="1:28" s="6" customFormat="1" x14ac:dyDescent="0.2">
      <c r="A58" s="5">
        <v>38200</v>
      </c>
      <c r="B58" s="12">
        <v>25170.486000000001</v>
      </c>
      <c r="C58" s="12">
        <v>1844.681</v>
      </c>
      <c r="D58" s="12">
        <v>6340.893</v>
      </c>
      <c r="E58" s="12">
        <v>198.815</v>
      </c>
      <c r="F58" s="12">
        <f t="shared" si="0"/>
        <v>33554.875</v>
      </c>
      <c r="G58" s="12">
        <v>2563.0810000000001</v>
      </c>
      <c r="H58" s="12">
        <v>1487.2809999999999</v>
      </c>
      <c r="I58" s="12">
        <v>851.86</v>
      </c>
      <c r="J58" s="12">
        <v>1801.76</v>
      </c>
      <c r="K58" s="12">
        <v>631.73699999999997</v>
      </c>
      <c r="L58" s="12">
        <v>0</v>
      </c>
      <c r="M58" s="12">
        <f t="shared" si="3"/>
        <v>7335.7190000000001</v>
      </c>
      <c r="N58" s="12">
        <v>2707.2849999999999</v>
      </c>
      <c r="O58" s="12">
        <v>3202.8290000000002</v>
      </c>
      <c r="P58" s="12">
        <f t="shared" si="1"/>
        <v>5910.1139999999996</v>
      </c>
      <c r="Q58" s="12">
        <v>439.79300000000001</v>
      </c>
      <c r="R58" s="12">
        <v>2768.2730000000001</v>
      </c>
      <c r="S58" s="12">
        <v>426.887</v>
      </c>
      <c r="T58" s="12">
        <v>239.20599999999999</v>
      </c>
      <c r="U58" s="12">
        <v>247.23099999999999</v>
      </c>
      <c r="V58" s="12">
        <v>866.15200000000004</v>
      </c>
      <c r="W58" s="12">
        <v>1931.4659999999999</v>
      </c>
      <c r="X58" s="12">
        <f t="shared" si="2"/>
        <v>6919.0079999999998</v>
      </c>
      <c r="Y58" s="12">
        <v>1919.405</v>
      </c>
      <c r="Z58" s="12">
        <v>100.443</v>
      </c>
      <c r="AA58" s="12">
        <v>473.57299999999998</v>
      </c>
      <c r="AB58" s="112">
        <v>93507.80339999999</v>
      </c>
    </row>
    <row r="59" spans="1:28" s="6" customFormat="1" x14ac:dyDescent="0.2">
      <c r="A59" s="5">
        <v>38231</v>
      </c>
      <c r="B59" s="12">
        <v>23295.022000000001</v>
      </c>
      <c r="C59" s="12">
        <v>1808.008</v>
      </c>
      <c r="D59" s="12">
        <v>5405.6610000000001</v>
      </c>
      <c r="E59" s="12">
        <v>189.541</v>
      </c>
      <c r="F59" s="12">
        <f t="shared" si="0"/>
        <v>30698.232000000004</v>
      </c>
      <c r="G59" s="12">
        <v>2430.1329999999998</v>
      </c>
      <c r="H59" s="12">
        <v>1327.7840000000001</v>
      </c>
      <c r="I59" s="12">
        <v>744.50699999999995</v>
      </c>
      <c r="J59" s="12">
        <v>1657.9580000000001</v>
      </c>
      <c r="K59" s="12">
        <v>589.91899999999998</v>
      </c>
      <c r="L59" s="12">
        <v>0</v>
      </c>
      <c r="M59" s="12">
        <f t="shared" si="3"/>
        <v>6750.3009999999995</v>
      </c>
      <c r="N59" s="12">
        <v>2466.7710000000002</v>
      </c>
      <c r="O59" s="12">
        <v>2977.6729999999998</v>
      </c>
      <c r="P59" s="12">
        <f t="shared" si="1"/>
        <v>5444.4439999999995</v>
      </c>
      <c r="Q59" s="12">
        <v>350.70400000000001</v>
      </c>
      <c r="R59" s="12">
        <v>2540.9699999999998</v>
      </c>
      <c r="S59" s="12">
        <v>401.435</v>
      </c>
      <c r="T59" s="12">
        <v>204.46</v>
      </c>
      <c r="U59" s="12">
        <v>242.983</v>
      </c>
      <c r="V59" s="12">
        <v>744.42600000000004</v>
      </c>
      <c r="W59" s="12">
        <v>1751.5329999999999</v>
      </c>
      <c r="X59" s="12">
        <f t="shared" si="2"/>
        <v>6236.5110000000004</v>
      </c>
      <c r="Y59" s="12">
        <v>1736.86</v>
      </c>
      <c r="Z59" s="12">
        <v>95.632000000000005</v>
      </c>
      <c r="AA59" s="12">
        <v>499.85300000000001</v>
      </c>
      <c r="AB59" s="112">
        <v>85231.184400000013</v>
      </c>
    </row>
    <row r="60" spans="1:28" s="6" customFormat="1" x14ac:dyDescent="0.2">
      <c r="A60" s="5">
        <v>38261</v>
      </c>
      <c r="B60" s="12">
        <v>25077.991000000002</v>
      </c>
      <c r="C60" s="12">
        <v>1915.894</v>
      </c>
      <c r="D60" s="12">
        <v>5497.4939999999997</v>
      </c>
      <c r="E60" s="12">
        <v>195.09899999999999</v>
      </c>
      <c r="F60" s="12">
        <f t="shared" si="0"/>
        <v>32686.477999999999</v>
      </c>
      <c r="G60" s="12">
        <v>2634.645</v>
      </c>
      <c r="H60" s="12">
        <v>1421.6590000000001</v>
      </c>
      <c r="I60" s="12">
        <v>832.21500000000003</v>
      </c>
      <c r="J60" s="12">
        <v>1944.2329999999999</v>
      </c>
      <c r="K60" s="12">
        <v>655.85299999999995</v>
      </c>
      <c r="L60" s="12">
        <v>0</v>
      </c>
      <c r="M60" s="12">
        <f t="shared" si="3"/>
        <v>7488.6050000000005</v>
      </c>
      <c r="N60" s="12">
        <v>2458.752</v>
      </c>
      <c r="O60" s="12">
        <v>3120.4810000000002</v>
      </c>
      <c r="P60" s="12">
        <f t="shared" si="1"/>
        <v>5579.2330000000002</v>
      </c>
      <c r="Q60" s="12">
        <v>374.15199999999999</v>
      </c>
      <c r="R60" s="12">
        <v>2743.8739999999998</v>
      </c>
      <c r="S60" s="12">
        <v>444.61599999999999</v>
      </c>
      <c r="T60" s="12">
        <v>241.03100000000001</v>
      </c>
      <c r="U60" s="12">
        <v>270.00700000000001</v>
      </c>
      <c r="V60" s="12">
        <v>845.32500000000005</v>
      </c>
      <c r="W60" s="12">
        <v>2007.962</v>
      </c>
      <c r="X60" s="12">
        <f t="shared" si="2"/>
        <v>6926.9670000000006</v>
      </c>
      <c r="Y60" s="12">
        <v>1821.32</v>
      </c>
      <c r="Z60" s="12">
        <v>149.00899999999999</v>
      </c>
      <c r="AA60" s="12">
        <v>574.03700000000003</v>
      </c>
      <c r="AB60" s="112">
        <v>92228.411600000021</v>
      </c>
    </row>
    <row r="61" spans="1:28" s="6" customFormat="1" x14ac:dyDescent="0.2">
      <c r="A61" s="5">
        <v>38292</v>
      </c>
      <c r="B61" s="12">
        <v>24203.57</v>
      </c>
      <c r="C61" s="12">
        <v>1752.021</v>
      </c>
      <c r="D61" s="12">
        <v>4861.6959999999999</v>
      </c>
      <c r="E61" s="12">
        <v>164.69800000000001</v>
      </c>
      <c r="F61" s="12">
        <f t="shared" si="0"/>
        <v>30981.985000000001</v>
      </c>
      <c r="G61" s="12">
        <v>2584.0970000000002</v>
      </c>
      <c r="H61" s="12">
        <v>1260.953</v>
      </c>
      <c r="I61" s="12">
        <v>711.60400000000004</v>
      </c>
      <c r="J61" s="12">
        <v>1598.876</v>
      </c>
      <c r="K61" s="12">
        <v>606.57000000000005</v>
      </c>
      <c r="L61" s="12">
        <v>0</v>
      </c>
      <c r="M61" s="12">
        <f t="shared" si="3"/>
        <v>6762.1</v>
      </c>
      <c r="N61" s="12">
        <v>2488.9279999999999</v>
      </c>
      <c r="O61" s="12">
        <v>3244.9659999999999</v>
      </c>
      <c r="P61" s="12">
        <f t="shared" si="1"/>
        <v>5733.8940000000002</v>
      </c>
      <c r="Q61" s="12">
        <v>378.37</v>
      </c>
      <c r="R61" s="12">
        <v>2579.0709999999999</v>
      </c>
      <c r="S61" s="12">
        <v>398.74799999999999</v>
      </c>
      <c r="T61" s="12">
        <v>202.59200000000001</v>
      </c>
      <c r="U61" s="12">
        <v>255.512</v>
      </c>
      <c r="V61" s="12">
        <v>766.93499999999995</v>
      </c>
      <c r="W61" s="12">
        <v>1997.5809999999999</v>
      </c>
      <c r="X61" s="12">
        <f t="shared" si="2"/>
        <v>6578.8090000000002</v>
      </c>
      <c r="Y61" s="12">
        <v>1765.9280000000001</v>
      </c>
      <c r="Z61" s="12">
        <v>102.36199999999999</v>
      </c>
      <c r="AA61" s="12">
        <v>451.49599999999998</v>
      </c>
      <c r="AB61" s="112">
        <v>87420.517800000001</v>
      </c>
    </row>
    <row r="62" spans="1:28" s="6" customFormat="1" x14ac:dyDescent="0.2">
      <c r="A62" s="5">
        <v>38322</v>
      </c>
      <c r="B62" s="12">
        <v>25252.948</v>
      </c>
      <c r="C62" s="12">
        <v>1926.6590000000001</v>
      </c>
      <c r="D62" s="12">
        <v>4292.1710000000003</v>
      </c>
      <c r="E62" s="12">
        <v>152.518</v>
      </c>
      <c r="F62" s="12">
        <f t="shared" si="0"/>
        <v>31624.295999999998</v>
      </c>
      <c r="G62" s="12">
        <v>2345.5540000000001</v>
      </c>
      <c r="H62" s="12">
        <v>1108.2660000000001</v>
      </c>
      <c r="I62" s="12">
        <v>617.35</v>
      </c>
      <c r="J62" s="12">
        <v>1642.921</v>
      </c>
      <c r="K62" s="12">
        <v>711.30399999999997</v>
      </c>
      <c r="L62" s="12">
        <v>0</v>
      </c>
      <c r="M62" s="12">
        <f t="shared" si="3"/>
        <v>6425.3950000000004</v>
      </c>
      <c r="N62" s="12">
        <v>2584.81</v>
      </c>
      <c r="O62" s="12">
        <v>3176.1790000000001</v>
      </c>
      <c r="P62" s="12">
        <f t="shared" si="1"/>
        <v>5760.9889999999996</v>
      </c>
      <c r="Q62" s="12">
        <v>385.524</v>
      </c>
      <c r="R62" s="12">
        <v>2530.4180000000001</v>
      </c>
      <c r="S62" s="12">
        <v>409.27699999999999</v>
      </c>
      <c r="T62" s="12">
        <v>232.60300000000001</v>
      </c>
      <c r="U62" s="12">
        <v>261.02100000000002</v>
      </c>
      <c r="V62" s="12">
        <v>740.62900000000002</v>
      </c>
      <c r="W62" s="12">
        <v>2021.4359999999999</v>
      </c>
      <c r="X62" s="12">
        <f t="shared" si="2"/>
        <v>6580.9080000000004</v>
      </c>
      <c r="Y62" s="12">
        <v>1849.287</v>
      </c>
      <c r="Z62" s="12">
        <v>100.90900000000001</v>
      </c>
      <c r="AA62" s="12">
        <v>516.89200000000005</v>
      </c>
      <c r="AB62" s="112">
        <v>88616.481599999999</v>
      </c>
    </row>
    <row r="63" spans="1:28" s="6" customFormat="1" x14ac:dyDescent="0.2">
      <c r="A63" s="5">
        <v>38353</v>
      </c>
      <c r="B63" s="12">
        <v>23952.985000000001</v>
      </c>
      <c r="C63" s="12">
        <v>1960.6010000000001</v>
      </c>
      <c r="D63" s="12">
        <v>3945.6260000000002</v>
      </c>
      <c r="E63" s="12">
        <v>144.196</v>
      </c>
      <c r="F63" s="12">
        <f t="shared" si="0"/>
        <v>30003.407999999999</v>
      </c>
      <c r="G63" s="12">
        <v>2123.91</v>
      </c>
      <c r="H63" s="12">
        <v>1039.1320000000001</v>
      </c>
      <c r="I63" s="12">
        <v>564.35</v>
      </c>
      <c r="J63" s="12">
        <v>1514.242</v>
      </c>
      <c r="K63" s="12">
        <v>672.548</v>
      </c>
      <c r="L63" s="12">
        <v>0</v>
      </c>
      <c r="M63" s="12">
        <f t="shared" si="3"/>
        <v>5914.1819999999998</v>
      </c>
      <c r="N63" s="12">
        <v>2537.5909999999999</v>
      </c>
      <c r="O63" s="12">
        <v>2946.97</v>
      </c>
      <c r="P63" s="12">
        <f t="shared" si="1"/>
        <v>5484.5609999999997</v>
      </c>
      <c r="Q63" s="12">
        <v>354.09399999999999</v>
      </c>
      <c r="R63" s="12">
        <v>2452.4639999999999</v>
      </c>
      <c r="S63" s="12">
        <v>401.51900000000001</v>
      </c>
      <c r="T63" s="12">
        <v>198.65100000000001</v>
      </c>
      <c r="U63" s="12">
        <v>260.32600000000002</v>
      </c>
      <c r="V63" s="12">
        <v>777.22799999999995</v>
      </c>
      <c r="W63" s="12">
        <v>1955.4659999999999</v>
      </c>
      <c r="X63" s="12">
        <f t="shared" si="2"/>
        <v>6399.7479999999996</v>
      </c>
      <c r="Y63" s="12">
        <v>1838.653</v>
      </c>
      <c r="Z63" s="12">
        <v>103.52200000000001</v>
      </c>
      <c r="AA63" s="12">
        <v>528.37800000000004</v>
      </c>
      <c r="AB63" s="112">
        <v>85431.7984</v>
      </c>
    </row>
    <row r="64" spans="1:28" s="6" customFormat="1" x14ac:dyDescent="0.2">
      <c r="A64" s="5">
        <v>38384</v>
      </c>
      <c r="B64" s="12">
        <v>22587.482</v>
      </c>
      <c r="C64" s="12">
        <v>1626.865</v>
      </c>
      <c r="D64" s="12">
        <v>3743.3310000000001</v>
      </c>
      <c r="E64" s="12">
        <v>135.86699999999999</v>
      </c>
      <c r="F64" s="12">
        <f t="shared" si="0"/>
        <v>28093.544999999998</v>
      </c>
      <c r="G64" s="12">
        <v>2291.7950000000001</v>
      </c>
      <c r="H64" s="12">
        <v>1019.658</v>
      </c>
      <c r="I64" s="12">
        <v>577.73199999999997</v>
      </c>
      <c r="J64" s="12">
        <v>1446.423</v>
      </c>
      <c r="K64" s="12">
        <v>629.26800000000003</v>
      </c>
      <c r="L64" s="12">
        <v>0</v>
      </c>
      <c r="M64" s="12">
        <f t="shared" si="3"/>
        <v>5964.8760000000002</v>
      </c>
      <c r="N64" s="12">
        <v>2342.0120000000002</v>
      </c>
      <c r="O64" s="12">
        <v>2501.866</v>
      </c>
      <c r="P64" s="12">
        <f t="shared" si="1"/>
        <v>4843.8780000000006</v>
      </c>
      <c r="Q64" s="12">
        <v>346.17200000000003</v>
      </c>
      <c r="R64" s="12">
        <v>2392.0259999999998</v>
      </c>
      <c r="S64" s="12">
        <v>400.66800000000001</v>
      </c>
      <c r="T64" s="12">
        <v>198.58500000000001</v>
      </c>
      <c r="U64" s="12">
        <v>230.95599999999999</v>
      </c>
      <c r="V64" s="12">
        <v>684.95399999999995</v>
      </c>
      <c r="W64" s="12">
        <v>1975.462</v>
      </c>
      <c r="X64" s="12">
        <f t="shared" si="2"/>
        <v>6228.8230000000003</v>
      </c>
      <c r="Y64" s="12">
        <v>1719.944</v>
      </c>
      <c r="Z64" s="12">
        <v>91.768000000000001</v>
      </c>
      <c r="AA64" s="12">
        <v>476.53699999999998</v>
      </c>
      <c r="AB64" s="112">
        <v>80980.765599999999</v>
      </c>
    </row>
    <row r="65" spans="1:28" s="6" customFormat="1" x14ac:dyDescent="0.2">
      <c r="A65" s="5">
        <v>38412</v>
      </c>
      <c r="B65" s="12">
        <v>25105.91</v>
      </c>
      <c r="C65" s="12">
        <v>1774.0930000000001</v>
      </c>
      <c r="D65" s="12">
        <v>4434.5540000000001</v>
      </c>
      <c r="E65" s="12">
        <v>155.393</v>
      </c>
      <c r="F65" s="12">
        <f t="shared" si="0"/>
        <v>31469.95</v>
      </c>
      <c r="G65" s="12">
        <v>2697.375</v>
      </c>
      <c r="H65" s="12">
        <v>1200.903</v>
      </c>
      <c r="I65" s="12">
        <v>676.79499999999996</v>
      </c>
      <c r="J65" s="12">
        <v>1734.567</v>
      </c>
      <c r="K65" s="12">
        <v>687.81500000000005</v>
      </c>
      <c r="L65" s="12">
        <v>0</v>
      </c>
      <c r="M65" s="12">
        <f t="shared" si="3"/>
        <v>6997.4549999999999</v>
      </c>
      <c r="N65" s="12">
        <v>2723.2649999999999</v>
      </c>
      <c r="O65" s="12">
        <v>2995.145</v>
      </c>
      <c r="P65" s="12">
        <f t="shared" si="1"/>
        <v>5718.41</v>
      </c>
      <c r="Q65" s="12">
        <v>380.38600000000002</v>
      </c>
      <c r="R65" s="12">
        <v>2524.14</v>
      </c>
      <c r="S65" s="12">
        <v>413.29300000000001</v>
      </c>
      <c r="T65" s="12">
        <v>196.60900000000001</v>
      </c>
      <c r="U65" s="12">
        <v>267.72000000000003</v>
      </c>
      <c r="V65" s="12">
        <v>806.85799999999995</v>
      </c>
      <c r="W65" s="12">
        <v>2171.752</v>
      </c>
      <c r="X65" s="12">
        <f t="shared" si="2"/>
        <v>6760.7579999999998</v>
      </c>
      <c r="Y65" s="12">
        <v>1870.3389999999999</v>
      </c>
      <c r="Z65" s="12">
        <v>96.212999999999994</v>
      </c>
      <c r="AA65" s="12">
        <v>487.21300000000002</v>
      </c>
      <c r="AB65" s="112">
        <v>89804.798400000014</v>
      </c>
    </row>
    <row r="66" spans="1:28" s="6" customFormat="1" x14ac:dyDescent="0.2">
      <c r="A66" s="5">
        <v>38443</v>
      </c>
      <c r="B66" s="12">
        <v>22806.848999999998</v>
      </c>
      <c r="C66" s="12">
        <v>1622.2070000000001</v>
      </c>
      <c r="D66" s="12">
        <v>4399.7730000000001</v>
      </c>
      <c r="E66" s="12">
        <v>159.78200000000001</v>
      </c>
      <c r="F66" s="12">
        <f t="shared" si="0"/>
        <v>28988.610999999997</v>
      </c>
      <c r="G66" s="12">
        <v>2453.7629999999999</v>
      </c>
      <c r="H66" s="12">
        <v>1203.3530000000001</v>
      </c>
      <c r="I66" s="12">
        <v>670.91800000000001</v>
      </c>
      <c r="J66" s="12">
        <v>1647.19</v>
      </c>
      <c r="K66" s="12">
        <v>626.58600000000001</v>
      </c>
      <c r="L66" s="12">
        <v>0</v>
      </c>
      <c r="M66" s="12">
        <f t="shared" si="3"/>
        <v>6601.81</v>
      </c>
      <c r="N66" s="12">
        <v>2550.5349999999999</v>
      </c>
      <c r="O66" s="12">
        <v>2571.2820000000002</v>
      </c>
      <c r="P66" s="12">
        <f t="shared" si="1"/>
        <v>5121.817</v>
      </c>
      <c r="Q66" s="12">
        <v>290.87799999999999</v>
      </c>
      <c r="R66" s="12">
        <v>2401.585</v>
      </c>
      <c r="S66" s="12">
        <v>346.39499999999998</v>
      </c>
      <c r="T66" s="12">
        <v>188.01300000000001</v>
      </c>
      <c r="U66" s="12">
        <v>233.548</v>
      </c>
      <c r="V66" s="12">
        <v>743.53800000000001</v>
      </c>
      <c r="W66" s="12">
        <v>2089.65</v>
      </c>
      <c r="X66" s="12">
        <f t="shared" si="2"/>
        <v>6293.607</v>
      </c>
      <c r="Y66" s="12">
        <v>1725.93</v>
      </c>
      <c r="Z66" s="12">
        <v>93.531000000000006</v>
      </c>
      <c r="AA66" s="12">
        <v>511.762</v>
      </c>
      <c r="AB66" s="112">
        <v>83182.986599999989</v>
      </c>
    </row>
    <row r="67" spans="1:28" s="6" customFormat="1" x14ac:dyDescent="0.2">
      <c r="A67" s="5">
        <v>38473</v>
      </c>
      <c r="B67" s="12">
        <v>25159.091</v>
      </c>
      <c r="C67" s="12">
        <v>1706.441</v>
      </c>
      <c r="D67" s="12">
        <v>4923.2690000000002</v>
      </c>
      <c r="E67" s="12">
        <v>168.22300000000001</v>
      </c>
      <c r="F67" s="12">
        <f t="shared" ref="F67:F122" si="4">SUM(B67:E67)</f>
        <v>31957.024000000001</v>
      </c>
      <c r="G67" s="12">
        <v>2894.9650000000001</v>
      </c>
      <c r="H67" s="12">
        <v>1357.7950000000001</v>
      </c>
      <c r="I67" s="12">
        <v>726.97199999999998</v>
      </c>
      <c r="J67" s="12">
        <v>1751.886</v>
      </c>
      <c r="K67" s="12">
        <v>771.07100000000003</v>
      </c>
      <c r="L67" s="12">
        <v>0</v>
      </c>
      <c r="M67" s="12">
        <f t="shared" ref="M67:M98" si="5">SUM(G67:L67)</f>
        <v>7502.6890000000003</v>
      </c>
      <c r="N67" s="12">
        <v>2654.453</v>
      </c>
      <c r="O67" s="12">
        <v>2997.9639999999999</v>
      </c>
      <c r="P67" s="12">
        <f t="shared" ref="P67:P98" si="6">SUM(N67:O67)</f>
        <v>5652.4169999999995</v>
      </c>
      <c r="Q67" s="12">
        <v>412.81</v>
      </c>
      <c r="R67" s="12">
        <v>2921.7649999999999</v>
      </c>
      <c r="S67" s="12">
        <v>564.94000000000005</v>
      </c>
      <c r="T67" s="12">
        <v>215.64699999999999</v>
      </c>
      <c r="U67" s="12">
        <v>281.22399999999999</v>
      </c>
      <c r="V67" s="12">
        <v>917.67700000000002</v>
      </c>
      <c r="W67" s="12">
        <v>2280.7669999999998</v>
      </c>
      <c r="X67" s="12">
        <f t="shared" ref="X67:X98" si="7">SUM(Q67:W67)</f>
        <v>7594.83</v>
      </c>
      <c r="Y67" s="12">
        <v>2001.8130000000001</v>
      </c>
      <c r="Z67" s="12">
        <v>106.62</v>
      </c>
      <c r="AA67" s="12">
        <v>461.55099999999999</v>
      </c>
      <c r="AB67" s="112">
        <v>95298.13880000003</v>
      </c>
    </row>
    <row r="68" spans="1:28" s="6" customFormat="1" x14ac:dyDescent="0.2">
      <c r="A68" s="5">
        <v>38504</v>
      </c>
      <c r="B68" s="12">
        <v>24739.296999999999</v>
      </c>
      <c r="C68" s="12">
        <v>1729.0709999999999</v>
      </c>
      <c r="D68" s="12">
        <v>5139.13</v>
      </c>
      <c r="E68" s="12">
        <v>163.941</v>
      </c>
      <c r="F68" s="12">
        <f t="shared" si="4"/>
        <v>31771.438999999998</v>
      </c>
      <c r="G68" s="12">
        <v>2933.9479999999999</v>
      </c>
      <c r="H68" s="12">
        <v>1343.663</v>
      </c>
      <c r="I68" s="12">
        <v>764.10900000000004</v>
      </c>
      <c r="J68" s="12">
        <v>1852.1289999999999</v>
      </c>
      <c r="K68" s="12">
        <v>864.33399999999995</v>
      </c>
      <c r="L68" s="12">
        <v>0</v>
      </c>
      <c r="M68" s="12">
        <f t="shared" si="5"/>
        <v>7758.183</v>
      </c>
      <c r="N68" s="12">
        <v>2466.828</v>
      </c>
      <c r="O68" s="12">
        <v>2819.1930000000002</v>
      </c>
      <c r="P68" s="12">
        <f t="shared" si="6"/>
        <v>5286.0210000000006</v>
      </c>
      <c r="Q68" s="12">
        <v>406.88299999999998</v>
      </c>
      <c r="R68" s="12">
        <v>3180.1089999999999</v>
      </c>
      <c r="S68" s="12">
        <v>682.43299999999999</v>
      </c>
      <c r="T68" s="12">
        <v>228.804</v>
      </c>
      <c r="U68" s="12">
        <v>293.67599999999999</v>
      </c>
      <c r="V68" s="12">
        <v>980.83399999999995</v>
      </c>
      <c r="W68" s="12">
        <v>2181.84</v>
      </c>
      <c r="X68" s="12">
        <f t="shared" si="7"/>
        <v>7954.5789999999997</v>
      </c>
      <c r="Y68" s="12">
        <v>1914.3489999999999</v>
      </c>
      <c r="Z68" s="12">
        <v>92.715999999999994</v>
      </c>
      <c r="AA68" s="12">
        <v>477.75099999999998</v>
      </c>
      <c r="AB68" s="112">
        <v>95557.495800000004</v>
      </c>
    </row>
    <row r="69" spans="1:28" s="6" customFormat="1" x14ac:dyDescent="0.2">
      <c r="A69" s="5">
        <v>38534</v>
      </c>
      <c r="B69" s="12">
        <v>24854.625</v>
      </c>
      <c r="C69" s="12">
        <v>1549.6030000000001</v>
      </c>
      <c r="D69" s="12">
        <v>5748.384</v>
      </c>
      <c r="E69" s="12">
        <v>248.399</v>
      </c>
      <c r="F69" s="12">
        <f t="shared" si="4"/>
        <v>32401.011000000002</v>
      </c>
      <c r="G69" s="12">
        <v>2906.279</v>
      </c>
      <c r="H69" s="12">
        <v>1378.1610000000001</v>
      </c>
      <c r="I69" s="12">
        <v>767.34199999999998</v>
      </c>
      <c r="J69" s="12">
        <v>1685.173</v>
      </c>
      <c r="K69" s="12">
        <v>618.78</v>
      </c>
      <c r="L69" s="12">
        <v>0</v>
      </c>
      <c r="M69" s="12">
        <f t="shared" si="5"/>
        <v>7355.7349999999997</v>
      </c>
      <c r="N69" s="12">
        <v>2589.8429999999998</v>
      </c>
      <c r="O69" s="12">
        <v>3110.3389999999999</v>
      </c>
      <c r="P69" s="12">
        <f t="shared" si="6"/>
        <v>5700.1819999999998</v>
      </c>
      <c r="Q69" s="12">
        <v>328.06599999999997</v>
      </c>
      <c r="R69" s="12">
        <v>2610.6979999999999</v>
      </c>
      <c r="S69" s="12">
        <v>397.62799999999999</v>
      </c>
      <c r="T69" s="12">
        <v>204.90199999999999</v>
      </c>
      <c r="U69" s="12">
        <v>259.98</v>
      </c>
      <c r="V69" s="12">
        <v>866.82100000000003</v>
      </c>
      <c r="W69" s="12">
        <v>2182.828</v>
      </c>
      <c r="X69" s="12">
        <f t="shared" si="7"/>
        <v>6850.9230000000007</v>
      </c>
      <c r="Y69" s="12">
        <v>1781.133</v>
      </c>
      <c r="Z69" s="12">
        <v>89.191000000000003</v>
      </c>
      <c r="AA69" s="12">
        <v>447.83100000000002</v>
      </c>
      <c r="AB69" s="112">
        <v>90499.631799999988</v>
      </c>
    </row>
    <row r="70" spans="1:28" s="6" customFormat="1" x14ac:dyDescent="0.2">
      <c r="A70" s="5">
        <v>38565</v>
      </c>
      <c r="B70" s="12">
        <v>25989.821</v>
      </c>
      <c r="C70" s="12">
        <v>1854.2349999999999</v>
      </c>
      <c r="D70" s="12">
        <v>6493.1989999999996</v>
      </c>
      <c r="E70" s="12">
        <v>334.01799999999997</v>
      </c>
      <c r="F70" s="12">
        <f t="shared" si="4"/>
        <v>34671.272999999994</v>
      </c>
      <c r="G70" s="12">
        <v>3134.2559999999999</v>
      </c>
      <c r="H70" s="12">
        <v>1461.2570000000001</v>
      </c>
      <c r="I70" s="12">
        <v>839.572</v>
      </c>
      <c r="J70" s="12">
        <v>1811.001</v>
      </c>
      <c r="K70" s="12">
        <v>675.81500000000005</v>
      </c>
      <c r="L70" s="12">
        <v>0</v>
      </c>
      <c r="M70" s="12">
        <f t="shared" si="5"/>
        <v>7921.9009999999998</v>
      </c>
      <c r="N70" s="12">
        <v>2811.0680000000002</v>
      </c>
      <c r="O70" s="12">
        <v>3380.6469999999999</v>
      </c>
      <c r="P70" s="12">
        <f t="shared" si="6"/>
        <v>6191.7150000000001</v>
      </c>
      <c r="Q70" s="12">
        <v>356.68200000000002</v>
      </c>
      <c r="R70" s="12">
        <v>2715.5819999999999</v>
      </c>
      <c r="S70" s="12">
        <v>443.53699999999998</v>
      </c>
      <c r="T70" s="12">
        <v>230.40899999999999</v>
      </c>
      <c r="U70" s="12">
        <v>270.572</v>
      </c>
      <c r="V70" s="12">
        <v>935.14499999999998</v>
      </c>
      <c r="W70" s="12">
        <v>2226.0909999999999</v>
      </c>
      <c r="X70" s="12">
        <f t="shared" si="7"/>
        <v>7178.018</v>
      </c>
      <c r="Y70" s="12">
        <v>2031.817</v>
      </c>
      <c r="Z70" s="12">
        <v>103.907</v>
      </c>
      <c r="AA70" s="12">
        <v>482.57900000000001</v>
      </c>
      <c r="AB70" s="112">
        <v>97587.119200000001</v>
      </c>
    </row>
    <row r="71" spans="1:28" s="6" customFormat="1" x14ac:dyDescent="0.2">
      <c r="A71" s="5">
        <v>38596</v>
      </c>
      <c r="B71" s="12">
        <v>25943.64</v>
      </c>
      <c r="C71" s="12">
        <v>1814.127</v>
      </c>
      <c r="D71" s="12">
        <v>6763.4160000000002</v>
      </c>
      <c r="E71" s="12">
        <v>122.29300000000001</v>
      </c>
      <c r="F71" s="12">
        <f t="shared" si="4"/>
        <v>34643.475999999995</v>
      </c>
      <c r="G71" s="12">
        <v>3085.2429999999999</v>
      </c>
      <c r="H71" s="12">
        <v>1435.7650000000001</v>
      </c>
      <c r="I71" s="12">
        <v>811.44100000000003</v>
      </c>
      <c r="J71" s="12">
        <v>1770.1890000000001</v>
      </c>
      <c r="K71" s="12">
        <v>668.58100000000002</v>
      </c>
      <c r="L71" s="12">
        <v>0</v>
      </c>
      <c r="M71" s="12">
        <f t="shared" si="5"/>
        <v>7771.2190000000001</v>
      </c>
      <c r="N71" s="12">
        <v>2625.9679999999998</v>
      </c>
      <c r="O71" s="12">
        <v>3386.5039999999999</v>
      </c>
      <c r="P71" s="12">
        <f t="shared" si="6"/>
        <v>6012.4719999999998</v>
      </c>
      <c r="Q71" s="12">
        <v>354.28399999999999</v>
      </c>
      <c r="R71" s="12">
        <v>2694.55</v>
      </c>
      <c r="S71" s="12">
        <v>444.09199999999998</v>
      </c>
      <c r="T71" s="12">
        <v>235.536</v>
      </c>
      <c r="U71" s="12">
        <v>282.72699999999998</v>
      </c>
      <c r="V71" s="12">
        <v>830.93899999999996</v>
      </c>
      <c r="W71" s="12">
        <v>2278.7080000000001</v>
      </c>
      <c r="X71" s="12">
        <f t="shared" si="7"/>
        <v>7120.8360000000011</v>
      </c>
      <c r="Y71" s="12">
        <v>1949.19</v>
      </c>
      <c r="Z71" s="12">
        <v>119.526</v>
      </c>
      <c r="AA71" s="12">
        <v>514.95299999999997</v>
      </c>
      <c r="AB71" s="112">
        <v>96455.870399999985</v>
      </c>
    </row>
    <row r="72" spans="1:28" s="6" customFormat="1" x14ac:dyDescent="0.2">
      <c r="A72" s="5">
        <v>38626</v>
      </c>
      <c r="B72" s="12">
        <v>23664.018</v>
      </c>
      <c r="C72" s="12">
        <v>1283.6869999999999</v>
      </c>
      <c r="D72" s="12">
        <v>5409.9110000000001</v>
      </c>
      <c r="E72" s="12">
        <v>141.58000000000001</v>
      </c>
      <c r="F72" s="12">
        <f t="shared" si="4"/>
        <v>30499.196000000004</v>
      </c>
      <c r="G72" s="12">
        <v>2895.9160000000002</v>
      </c>
      <c r="H72" s="12">
        <v>1202.684</v>
      </c>
      <c r="I72" s="12">
        <v>715.88599999999997</v>
      </c>
      <c r="J72" s="12">
        <v>1914.33</v>
      </c>
      <c r="K72" s="12">
        <v>660.57899999999995</v>
      </c>
      <c r="L72" s="12">
        <v>0</v>
      </c>
      <c r="M72" s="12">
        <f t="shared" si="5"/>
        <v>7389.3950000000004</v>
      </c>
      <c r="N72" s="12">
        <v>2549.808</v>
      </c>
      <c r="O72" s="12">
        <v>2792.085</v>
      </c>
      <c r="P72" s="12">
        <f t="shared" si="6"/>
        <v>5341.893</v>
      </c>
      <c r="Q72" s="12">
        <v>271.64400000000001</v>
      </c>
      <c r="R72" s="12">
        <v>2318.114</v>
      </c>
      <c r="S72" s="12">
        <v>423.41699999999997</v>
      </c>
      <c r="T72" s="12">
        <v>205.83799999999999</v>
      </c>
      <c r="U72" s="12">
        <v>247.89599999999999</v>
      </c>
      <c r="V72" s="12">
        <v>959.58900000000006</v>
      </c>
      <c r="W72" s="12">
        <v>1820.3219999999999</v>
      </c>
      <c r="X72" s="12">
        <f t="shared" si="7"/>
        <v>6246.8200000000006</v>
      </c>
      <c r="Y72" s="12">
        <v>1701.8420000000001</v>
      </c>
      <c r="Z72" s="12">
        <v>105.61799999999999</v>
      </c>
      <c r="AA72" s="12">
        <v>477.36500000000001</v>
      </c>
      <c r="AB72" s="112">
        <v>85344.161000000007</v>
      </c>
    </row>
    <row r="73" spans="1:28" s="6" customFormat="1" x14ac:dyDescent="0.2">
      <c r="A73" s="5">
        <v>38657</v>
      </c>
      <c r="B73" s="12">
        <v>24729.204000000002</v>
      </c>
      <c r="C73" s="12">
        <v>1685.7149999999999</v>
      </c>
      <c r="D73" s="12">
        <v>5258.0169999999998</v>
      </c>
      <c r="E73" s="12">
        <v>115.59</v>
      </c>
      <c r="F73" s="12">
        <f t="shared" si="4"/>
        <v>31788.526000000002</v>
      </c>
      <c r="G73" s="12">
        <v>2687.9140000000002</v>
      </c>
      <c r="H73" s="12">
        <v>1252.886</v>
      </c>
      <c r="I73" s="12">
        <v>675.04399999999998</v>
      </c>
      <c r="J73" s="12">
        <v>1575.0650000000001</v>
      </c>
      <c r="K73" s="12">
        <v>608.19200000000001</v>
      </c>
      <c r="L73" s="12">
        <v>0</v>
      </c>
      <c r="M73" s="12">
        <f t="shared" si="5"/>
        <v>6799.1009999999997</v>
      </c>
      <c r="N73" s="12">
        <v>2565.471</v>
      </c>
      <c r="O73" s="12">
        <v>3064.5459999999998</v>
      </c>
      <c r="P73" s="12">
        <f t="shared" si="6"/>
        <v>5630.0169999999998</v>
      </c>
      <c r="Q73" s="12">
        <v>327.64100000000002</v>
      </c>
      <c r="R73" s="12">
        <v>2532.4969999999998</v>
      </c>
      <c r="S73" s="12">
        <v>455.52</v>
      </c>
      <c r="T73" s="12">
        <v>231.839</v>
      </c>
      <c r="U73" s="12">
        <v>270.88400000000001</v>
      </c>
      <c r="V73" s="12">
        <v>771.39300000000003</v>
      </c>
      <c r="W73" s="12">
        <v>2197.7199999999998</v>
      </c>
      <c r="X73" s="12">
        <f t="shared" si="7"/>
        <v>6787.4939999999988</v>
      </c>
      <c r="Y73" s="12">
        <v>1878.5530000000001</v>
      </c>
      <c r="Z73" s="12">
        <v>90.043000000000006</v>
      </c>
      <c r="AA73" s="12">
        <v>463.197</v>
      </c>
      <c r="AB73" s="112">
        <v>89918.738599999997</v>
      </c>
    </row>
    <row r="74" spans="1:28" s="6" customFormat="1" x14ac:dyDescent="0.2">
      <c r="A74" s="5">
        <v>38687</v>
      </c>
      <c r="B74" s="12">
        <v>25599.367999999999</v>
      </c>
      <c r="C74" s="12">
        <v>1754.191</v>
      </c>
      <c r="D74" s="12">
        <v>5216.3440000000001</v>
      </c>
      <c r="E74" s="12">
        <v>99.730999999999995</v>
      </c>
      <c r="F74" s="12">
        <f t="shared" si="4"/>
        <v>32669.633999999998</v>
      </c>
      <c r="G74" s="12">
        <v>2678.569</v>
      </c>
      <c r="H74" s="12">
        <v>1239.347</v>
      </c>
      <c r="I74" s="12">
        <v>697.28300000000002</v>
      </c>
      <c r="J74" s="12">
        <v>1681.8879999999999</v>
      </c>
      <c r="K74" s="12">
        <v>684.18499999999995</v>
      </c>
      <c r="L74" s="12">
        <v>0</v>
      </c>
      <c r="M74" s="12">
        <f t="shared" si="5"/>
        <v>6981.2720000000008</v>
      </c>
      <c r="N74" s="12">
        <v>2648.7289999999998</v>
      </c>
      <c r="O74" s="12">
        <v>3176.1</v>
      </c>
      <c r="P74" s="12">
        <f t="shared" si="6"/>
        <v>5824.8289999999997</v>
      </c>
      <c r="Q74" s="12">
        <v>353.584</v>
      </c>
      <c r="R74" s="12">
        <v>2597.0889999999999</v>
      </c>
      <c r="S74" s="12">
        <v>470.61200000000002</v>
      </c>
      <c r="T74" s="12">
        <v>210.45599999999999</v>
      </c>
      <c r="U74" s="12">
        <v>273.82400000000001</v>
      </c>
      <c r="V74" s="12">
        <v>841.22199999999998</v>
      </c>
      <c r="W74" s="12">
        <v>2196.1460000000002</v>
      </c>
      <c r="X74" s="12">
        <f t="shared" si="7"/>
        <v>6942.9330000000009</v>
      </c>
      <c r="Y74" s="12">
        <v>1920.8989999999999</v>
      </c>
      <c r="Z74" s="12">
        <v>101.26600000000001</v>
      </c>
      <c r="AA74" s="12">
        <v>486.92500000000001</v>
      </c>
      <c r="AB74" s="112">
        <v>92323.417000000001</v>
      </c>
    </row>
    <row r="75" spans="1:28" s="6" customFormat="1" x14ac:dyDescent="0.2">
      <c r="A75" s="5">
        <v>38718</v>
      </c>
      <c r="B75" s="12">
        <v>26254.053</v>
      </c>
      <c r="C75" s="12">
        <v>1835.29</v>
      </c>
      <c r="D75" s="12">
        <v>4944.7330000000002</v>
      </c>
      <c r="E75" s="12">
        <v>108.04</v>
      </c>
      <c r="F75" s="12">
        <f t="shared" si="4"/>
        <v>33142.116000000002</v>
      </c>
      <c r="G75" s="12">
        <v>2749.6379999999999</v>
      </c>
      <c r="H75" s="12">
        <v>1115.596</v>
      </c>
      <c r="I75" s="12">
        <v>629.60199999999998</v>
      </c>
      <c r="J75" s="12">
        <v>1664.0050000000001</v>
      </c>
      <c r="K75" s="12">
        <v>730.87199999999996</v>
      </c>
      <c r="L75" s="12">
        <v>0</v>
      </c>
      <c r="M75" s="12">
        <f t="shared" si="5"/>
        <v>6889.7130000000006</v>
      </c>
      <c r="N75" s="12">
        <v>2825.7750000000001</v>
      </c>
      <c r="O75" s="12">
        <v>3120.328</v>
      </c>
      <c r="P75" s="12">
        <f t="shared" si="6"/>
        <v>5946.1030000000001</v>
      </c>
      <c r="Q75" s="12">
        <v>329.71300000000002</v>
      </c>
      <c r="R75" s="12">
        <v>2667.5729999999999</v>
      </c>
      <c r="S75" s="12">
        <v>477.75900000000001</v>
      </c>
      <c r="T75" s="12">
        <v>226.08500000000001</v>
      </c>
      <c r="U75" s="12">
        <v>271.49799999999999</v>
      </c>
      <c r="V75" s="12">
        <v>807.53099999999995</v>
      </c>
      <c r="W75" s="12">
        <v>2171.4749999999999</v>
      </c>
      <c r="X75" s="12">
        <f t="shared" si="7"/>
        <v>6951.634</v>
      </c>
      <c r="Y75" s="12">
        <v>1974.3440000000001</v>
      </c>
      <c r="Z75" s="12">
        <v>100.129</v>
      </c>
      <c r="AA75" s="12">
        <v>513.56200000000001</v>
      </c>
      <c r="AB75" s="112">
        <v>93379.136600000013</v>
      </c>
    </row>
    <row r="76" spans="1:28" s="6" customFormat="1" x14ac:dyDescent="0.2">
      <c r="A76" s="5">
        <v>38749</v>
      </c>
      <c r="B76" s="12">
        <v>23865.274000000001</v>
      </c>
      <c r="C76" s="12">
        <v>1649.9559999999999</v>
      </c>
      <c r="D76" s="12">
        <v>5016.1689999999999</v>
      </c>
      <c r="E76" s="12">
        <v>111.979</v>
      </c>
      <c r="F76" s="12">
        <f t="shared" si="4"/>
        <v>30643.377999999997</v>
      </c>
      <c r="G76" s="12">
        <v>2559.94</v>
      </c>
      <c r="H76" s="12">
        <v>1080.989</v>
      </c>
      <c r="I76" s="12">
        <v>584.048</v>
      </c>
      <c r="J76" s="12">
        <v>1565.511</v>
      </c>
      <c r="K76" s="12">
        <v>690.12099999999998</v>
      </c>
      <c r="L76" s="12">
        <v>0</v>
      </c>
      <c r="M76" s="12">
        <f t="shared" si="5"/>
        <v>6480.6089999999995</v>
      </c>
      <c r="N76" s="12">
        <v>2650.2779999999998</v>
      </c>
      <c r="O76" s="12">
        <v>2901.4409999999998</v>
      </c>
      <c r="P76" s="12">
        <f t="shared" si="6"/>
        <v>5551.7189999999991</v>
      </c>
      <c r="Q76" s="12">
        <v>314.178</v>
      </c>
      <c r="R76" s="12">
        <v>2432.33</v>
      </c>
      <c r="S76" s="12">
        <v>457.82499999999999</v>
      </c>
      <c r="T76" s="12">
        <v>208.25200000000001</v>
      </c>
      <c r="U76" s="12">
        <v>246.96100000000001</v>
      </c>
      <c r="V76" s="12">
        <v>730.41</v>
      </c>
      <c r="W76" s="12">
        <v>2208.5610000000001</v>
      </c>
      <c r="X76" s="12">
        <f t="shared" si="7"/>
        <v>6598.5169999999998</v>
      </c>
      <c r="Y76" s="12">
        <v>1844.453</v>
      </c>
      <c r="Z76" s="12">
        <v>77.263000000000005</v>
      </c>
      <c r="AA76" s="12">
        <v>452.42599999999999</v>
      </c>
      <c r="AB76" s="112">
        <v>87179.584799999997</v>
      </c>
    </row>
    <row r="77" spans="1:28" s="6" customFormat="1" x14ac:dyDescent="0.2">
      <c r="A77" s="5">
        <v>38777</v>
      </c>
      <c r="B77" s="12">
        <v>26278.825000000001</v>
      </c>
      <c r="C77" s="12">
        <v>1754.53</v>
      </c>
      <c r="D77" s="12">
        <v>5239.1419999999998</v>
      </c>
      <c r="E77" s="12">
        <v>112.265</v>
      </c>
      <c r="F77" s="12">
        <f t="shared" si="4"/>
        <v>33384.762000000002</v>
      </c>
      <c r="G77" s="12">
        <v>2861.5970000000002</v>
      </c>
      <c r="H77" s="12">
        <v>1268.636</v>
      </c>
      <c r="I77" s="12">
        <v>698.37400000000002</v>
      </c>
      <c r="J77" s="12">
        <v>1825.625</v>
      </c>
      <c r="K77" s="12">
        <v>745.10900000000004</v>
      </c>
      <c r="L77" s="12">
        <v>0</v>
      </c>
      <c r="M77" s="12">
        <f t="shared" si="5"/>
        <v>7399.3410000000003</v>
      </c>
      <c r="N77" s="12">
        <v>2784.67</v>
      </c>
      <c r="O77" s="12">
        <v>3241.049</v>
      </c>
      <c r="P77" s="12">
        <f t="shared" si="6"/>
        <v>6025.7190000000001</v>
      </c>
      <c r="Q77" s="12">
        <v>330.79899999999998</v>
      </c>
      <c r="R77" s="12">
        <v>2708.0160000000001</v>
      </c>
      <c r="S77" s="12">
        <v>445.72500000000002</v>
      </c>
      <c r="T77" s="12">
        <v>224.09399999999999</v>
      </c>
      <c r="U77" s="12">
        <v>263.54700000000003</v>
      </c>
      <c r="V77" s="12">
        <v>774.98400000000004</v>
      </c>
      <c r="W77" s="12">
        <v>2478.4780000000001</v>
      </c>
      <c r="X77" s="12">
        <f t="shared" si="7"/>
        <v>7225.643</v>
      </c>
      <c r="Y77" s="12">
        <v>2031.903</v>
      </c>
      <c r="Z77" s="12">
        <v>97.183000000000007</v>
      </c>
      <c r="AA77" s="12">
        <v>503.36599999999999</v>
      </c>
      <c r="AB77" s="112">
        <v>95780.226800000004</v>
      </c>
    </row>
    <row r="78" spans="1:28" s="6" customFormat="1" x14ac:dyDescent="0.2">
      <c r="A78" s="5">
        <v>38808</v>
      </c>
      <c r="B78" s="12">
        <v>24247.421999999999</v>
      </c>
      <c r="C78" s="12">
        <v>1532.912</v>
      </c>
      <c r="D78" s="12">
        <v>4952.6229999999996</v>
      </c>
      <c r="E78" s="12">
        <v>99.637</v>
      </c>
      <c r="F78" s="12">
        <f t="shared" si="4"/>
        <v>30832.593999999997</v>
      </c>
      <c r="G78" s="12">
        <v>2602.3539999999998</v>
      </c>
      <c r="H78" s="12">
        <v>1219.788</v>
      </c>
      <c r="I78" s="12">
        <v>679.82799999999997</v>
      </c>
      <c r="J78" s="12">
        <v>1744.0070000000001</v>
      </c>
      <c r="K78" s="12">
        <v>706.96699999999998</v>
      </c>
      <c r="L78" s="12">
        <v>0</v>
      </c>
      <c r="M78" s="12">
        <f t="shared" si="5"/>
        <v>6952.9439999999986</v>
      </c>
      <c r="N78" s="12">
        <v>2820.8919999999998</v>
      </c>
      <c r="O78" s="12">
        <v>3135.788</v>
      </c>
      <c r="P78" s="12">
        <f t="shared" si="6"/>
        <v>5956.68</v>
      </c>
      <c r="Q78" s="12">
        <v>289.94799999999998</v>
      </c>
      <c r="R78" s="12">
        <v>2809.877</v>
      </c>
      <c r="S78" s="12">
        <v>422.50599999999997</v>
      </c>
      <c r="T78" s="12">
        <v>196.70099999999999</v>
      </c>
      <c r="U78" s="12">
        <v>272.64</v>
      </c>
      <c r="V78" s="12">
        <v>785.66300000000001</v>
      </c>
      <c r="W78" s="12">
        <v>2212.38</v>
      </c>
      <c r="X78" s="12">
        <f t="shared" si="7"/>
        <v>6989.7149999999992</v>
      </c>
      <c r="Y78" s="12">
        <v>1959.027</v>
      </c>
      <c r="Z78" s="12">
        <v>93.432000000000002</v>
      </c>
      <c r="AA78" s="12">
        <v>514.26599999999996</v>
      </c>
      <c r="AB78" s="112">
        <v>91098.887799999997</v>
      </c>
    </row>
    <row r="79" spans="1:28" s="6" customFormat="1" x14ac:dyDescent="0.2">
      <c r="A79" s="5">
        <v>38838</v>
      </c>
      <c r="B79" s="12">
        <v>27229.434000000001</v>
      </c>
      <c r="C79" s="12">
        <v>1725.3789999999999</v>
      </c>
      <c r="D79" s="12">
        <v>5679.1480000000001</v>
      </c>
      <c r="E79" s="12">
        <v>99.82</v>
      </c>
      <c r="F79" s="12">
        <f t="shared" si="4"/>
        <v>34733.781000000003</v>
      </c>
      <c r="G79" s="12">
        <v>3172.027</v>
      </c>
      <c r="H79" s="12">
        <v>1483.3440000000001</v>
      </c>
      <c r="I79" s="12">
        <v>825.48400000000004</v>
      </c>
      <c r="J79" s="12">
        <v>2112.5590000000002</v>
      </c>
      <c r="K79" s="12">
        <v>1061.3030000000001</v>
      </c>
      <c r="L79" s="12">
        <v>0</v>
      </c>
      <c r="M79" s="12">
        <f t="shared" si="5"/>
        <v>8654.7170000000006</v>
      </c>
      <c r="N79" s="12">
        <v>2768.1529999999998</v>
      </c>
      <c r="O79" s="12">
        <v>3563.9360000000001</v>
      </c>
      <c r="P79" s="12">
        <f t="shared" si="6"/>
        <v>6332.0889999999999</v>
      </c>
      <c r="Q79" s="12">
        <v>455.83800000000002</v>
      </c>
      <c r="R79" s="12">
        <v>3965.8090000000002</v>
      </c>
      <c r="S79" s="12">
        <v>665.55</v>
      </c>
      <c r="T79" s="12">
        <v>244.994</v>
      </c>
      <c r="U79" s="12">
        <v>366.94099999999997</v>
      </c>
      <c r="V79" s="12">
        <v>1031.7619999999999</v>
      </c>
      <c r="W79" s="12">
        <v>2647.12</v>
      </c>
      <c r="X79" s="12">
        <f t="shared" si="7"/>
        <v>9378.0139999999992</v>
      </c>
      <c r="Y79" s="12">
        <v>2347.5929999999998</v>
      </c>
      <c r="Z79" s="12">
        <v>82.861000000000004</v>
      </c>
      <c r="AA79" s="12">
        <v>546.51300000000003</v>
      </c>
      <c r="AB79" s="112">
        <v>110090.45240000001</v>
      </c>
    </row>
    <row r="80" spans="1:28" s="6" customFormat="1" x14ac:dyDescent="0.2">
      <c r="A80" s="5">
        <v>38869</v>
      </c>
      <c r="B80" s="12">
        <v>25361.654999999999</v>
      </c>
      <c r="C80" s="12">
        <v>1481.36</v>
      </c>
      <c r="D80" s="12">
        <v>5855.8490000000002</v>
      </c>
      <c r="E80" s="12">
        <v>101.054</v>
      </c>
      <c r="F80" s="12">
        <f t="shared" si="4"/>
        <v>32799.917999999998</v>
      </c>
      <c r="G80" s="12">
        <v>2981.8130000000001</v>
      </c>
      <c r="H80" s="12">
        <v>1336.42</v>
      </c>
      <c r="I80" s="12">
        <v>783.91</v>
      </c>
      <c r="J80" s="12">
        <v>1799.1679999999999</v>
      </c>
      <c r="K80" s="12">
        <v>672.45799999999997</v>
      </c>
      <c r="L80" s="12">
        <v>0</v>
      </c>
      <c r="M80" s="12">
        <f t="shared" si="5"/>
        <v>7573.7689999999993</v>
      </c>
      <c r="N80" s="12">
        <v>2493.9639999999999</v>
      </c>
      <c r="O80" s="12">
        <v>3456.7890000000002</v>
      </c>
      <c r="P80" s="12">
        <f t="shared" si="6"/>
        <v>5950.7530000000006</v>
      </c>
      <c r="Q80" s="12">
        <v>317.37299999999999</v>
      </c>
      <c r="R80" s="12">
        <v>2666.0120000000002</v>
      </c>
      <c r="S80" s="12">
        <v>395.55500000000001</v>
      </c>
      <c r="T80" s="12">
        <v>210.33199999999999</v>
      </c>
      <c r="U80" s="12">
        <v>275.16300000000001</v>
      </c>
      <c r="V80" s="12">
        <v>761.20500000000004</v>
      </c>
      <c r="W80" s="12">
        <v>2233.7660000000001</v>
      </c>
      <c r="X80" s="12">
        <f t="shared" si="7"/>
        <v>6859.4060000000009</v>
      </c>
      <c r="Y80" s="12">
        <v>1820.3869999999999</v>
      </c>
      <c r="Z80" s="12">
        <v>88.759</v>
      </c>
      <c r="AA80" s="12">
        <v>418.904</v>
      </c>
      <c r="AB80" s="112">
        <v>91698.405200000023</v>
      </c>
    </row>
    <row r="81" spans="1:28" s="6" customFormat="1" x14ac:dyDescent="0.2">
      <c r="A81" s="5">
        <v>38899</v>
      </c>
      <c r="B81" s="12">
        <v>26150.964</v>
      </c>
      <c r="C81" s="12">
        <v>1745.5340000000001</v>
      </c>
      <c r="D81" s="12">
        <v>6849.9070000000002</v>
      </c>
      <c r="E81" s="12">
        <v>233.55199999999999</v>
      </c>
      <c r="F81" s="12">
        <f t="shared" si="4"/>
        <v>34979.957000000002</v>
      </c>
      <c r="G81" s="12">
        <v>3154.384</v>
      </c>
      <c r="H81" s="12">
        <v>1496.241</v>
      </c>
      <c r="I81" s="12">
        <v>860.48900000000003</v>
      </c>
      <c r="J81" s="12">
        <v>1878.1769999999999</v>
      </c>
      <c r="K81" s="12">
        <v>672.69399999999996</v>
      </c>
      <c r="L81" s="12">
        <v>0</v>
      </c>
      <c r="M81" s="12">
        <f t="shared" si="5"/>
        <v>8061.9849999999988</v>
      </c>
      <c r="N81" s="12">
        <v>2776.7640000000001</v>
      </c>
      <c r="O81" s="12">
        <v>3609.6689999999999</v>
      </c>
      <c r="P81" s="12">
        <f t="shared" si="6"/>
        <v>6386.433</v>
      </c>
      <c r="Q81" s="12">
        <v>334.99099999999999</v>
      </c>
      <c r="R81" s="12">
        <v>2890.7730000000001</v>
      </c>
      <c r="S81" s="12">
        <v>417.45400000000001</v>
      </c>
      <c r="T81" s="12">
        <v>221.84</v>
      </c>
      <c r="U81" s="12">
        <v>280.33100000000002</v>
      </c>
      <c r="V81" s="12">
        <v>821.01800000000003</v>
      </c>
      <c r="W81" s="12">
        <v>2317.587</v>
      </c>
      <c r="X81" s="12">
        <f t="shared" si="7"/>
        <v>7283.9940000000006</v>
      </c>
      <c r="Y81" s="12">
        <v>2039.5409999999999</v>
      </c>
      <c r="Z81" s="12">
        <v>80.959999999999994</v>
      </c>
      <c r="AA81" s="12">
        <v>560.62800000000004</v>
      </c>
      <c r="AB81" s="112">
        <v>98657.990399999995</v>
      </c>
    </row>
    <row r="82" spans="1:28" s="6" customFormat="1" x14ac:dyDescent="0.2">
      <c r="A82" s="5">
        <v>38930</v>
      </c>
      <c r="B82" s="12">
        <v>27269.674999999999</v>
      </c>
      <c r="C82" s="12">
        <v>1694.211</v>
      </c>
      <c r="D82" s="12">
        <v>7595.4939999999997</v>
      </c>
      <c r="E82" s="12">
        <v>298.04599999999999</v>
      </c>
      <c r="F82" s="12">
        <f t="shared" si="4"/>
        <v>36857.425999999999</v>
      </c>
      <c r="G82" s="12">
        <v>3255.6170000000002</v>
      </c>
      <c r="H82" s="12">
        <v>1576.252</v>
      </c>
      <c r="I82" s="12">
        <v>845.32100000000003</v>
      </c>
      <c r="J82" s="12">
        <v>1979.7860000000001</v>
      </c>
      <c r="K82" s="12">
        <v>719.54200000000003</v>
      </c>
      <c r="L82" s="12">
        <v>0</v>
      </c>
      <c r="M82" s="12">
        <f t="shared" si="5"/>
        <v>8376.518</v>
      </c>
      <c r="N82" s="12">
        <v>2987.0810000000001</v>
      </c>
      <c r="O82" s="12">
        <v>3817.5169999999998</v>
      </c>
      <c r="P82" s="12">
        <f t="shared" si="6"/>
        <v>6804.598</v>
      </c>
      <c r="Q82" s="12">
        <v>337.71</v>
      </c>
      <c r="R82" s="12">
        <v>3038.241</v>
      </c>
      <c r="S82" s="12">
        <v>451.28800000000001</v>
      </c>
      <c r="T82" s="12">
        <v>225.58099999999999</v>
      </c>
      <c r="U82" s="12">
        <v>298.35199999999998</v>
      </c>
      <c r="V82" s="12">
        <v>896.07100000000003</v>
      </c>
      <c r="W82" s="12">
        <v>2363.1880000000001</v>
      </c>
      <c r="X82" s="12">
        <f t="shared" si="7"/>
        <v>7610.4310000000005</v>
      </c>
      <c r="Y82" s="12">
        <v>2059.8739999999998</v>
      </c>
      <c r="Z82" s="12">
        <v>86.704999999999998</v>
      </c>
      <c r="AA82" s="12">
        <v>589.37099999999998</v>
      </c>
      <c r="AB82" s="112">
        <v>102860.34479999999</v>
      </c>
    </row>
    <row r="83" spans="1:28" s="6" customFormat="1" x14ac:dyDescent="0.2">
      <c r="A83" s="5">
        <v>38961</v>
      </c>
      <c r="B83" s="12">
        <v>25438.316999999999</v>
      </c>
      <c r="C83" s="12">
        <v>1614.777</v>
      </c>
      <c r="D83" s="12">
        <v>6375.9390000000003</v>
      </c>
      <c r="E83" s="12">
        <v>101.354</v>
      </c>
      <c r="F83" s="12">
        <f t="shared" si="4"/>
        <v>33530.386999999995</v>
      </c>
      <c r="G83" s="12">
        <v>3152.2919999999999</v>
      </c>
      <c r="H83" s="12">
        <v>1486.6469999999999</v>
      </c>
      <c r="I83" s="12">
        <v>793.70799999999997</v>
      </c>
      <c r="J83" s="12">
        <v>2006.5450000000001</v>
      </c>
      <c r="K83" s="12">
        <v>705.96699999999998</v>
      </c>
      <c r="L83" s="12">
        <v>0</v>
      </c>
      <c r="M83" s="12">
        <f t="shared" si="5"/>
        <v>8145.1589999999997</v>
      </c>
      <c r="N83" s="12">
        <v>2613.7979999999998</v>
      </c>
      <c r="O83" s="12">
        <v>3626.91</v>
      </c>
      <c r="P83" s="12">
        <f t="shared" si="6"/>
        <v>6240.7079999999996</v>
      </c>
      <c r="Q83" s="12">
        <v>315.43200000000002</v>
      </c>
      <c r="R83" s="12">
        <v>2721.8519999999999</v>
      </c>
      <c r="S83" s="12">
        <v>404.13499999999999</v>
      </c>
      <c r="T83" s="12">
        <v>228.869</v>
      </c>
      <c r="U83" s="12">
        <v>289.38299999999998</v>
      </c>
      <c r="V83" s="12">
        <v>806.423</v>
      </c>
      <c r="W83" s="12">
        <v>2187.9870000000001</v>
      </c>
      <c r="X83" s="12">
        <f t="shared" si="7"/>
        <v>6954.0810000000001</v>
      </c>
      <c r="Y83" s="12">
        <v>1917.5619999999999</v>
      </c>
      <c r="Z83" s="12">
        <v>161.1</v>
      </c>
      <c r="AA83" s="12">
        <v>492.483</v>
      </c>
      <c r="AB83" s="112">
        <v>95327.005399999995</v>
      </c>
    </row>
    <row r="84" spans="1:28" s="6" customFormat="1" x14ac:dyDescent="0.2">
      <c r="A84" s="5">
        <v>38991</v>
      </c>
      <c r="B84" s="12">
        <v>26396.911</v>
      </c>
      <c r="C84" s="12">
        <v>1513.923</v>
      </c>
      <c r="D84" s="12">
        <v>6350.6719999999996</v>
      </c>
      <c r="E84" s="12">
        <v>92.524000000000001</v>
      </c>
      <c r="F84" s="12">
        <f t="shared" si="4"/>
        <v>34354.03</v>
      </c>
      <c r="G84" s="12">
        <v>3135.134</v>
      </c>
      <c r="H84" s="12">
        <v>1414.069</v>
      </c>
      <c r="I84" s="12">
        <v>824.00900000000001</v>
      </c>
      <c r="J84" s="12">
        <v>1834.68</v>
      </c>
      <c r="K84" s="12">
        <v>723.46699999999998</v>
      </c>
      <c r="L84" s="12">
        <v>0</v>
      </c>
      <c r="M84" s="12">
        <f t="shared" si="5"/>
        <v>7931.3589999999995</v>
      </c>
      <c r="N84" s="12">
        <v>2797.2550000000001</v>
      </c>
      <c r="O84" s="12">
        <v>3648.7020000000002</v>
      </c>
      <c r="P84" s="12">
        <f t="shared" si="6"/>
        <v>6445.9570000000003</v>
      </c>
      <c r="Q84" s="12">
        <v>358.71</v>
      </c>
      <c r="R84" s="12">
        <v>2957.1759999999999</v>
      </c>
      <c r="S84" s="12">
        <v>408.55500000000001</v>
      </c>
      <c r="T84" s="12">
        <v>203.86600000000001</v>
      </c>
      <c r="U84" s="12">
        <v>298.82</v>
      </c>
      <c r="V84" s="12">
        <v>847.55100000000004</v>
      </c>
      <c r="W84" s="12">
        <v>2186.366</v>
      </c>
      <c r="X84" s="12">
        <f t="shared" si="7"/>
        <v>7261.0439999999999</v>
      </c>
      <c r="Y84" s="12">
        <v>1977.9739999999999</v>
      </c>
      <c r="Z84" s="12">
        <v>121.50700000000001</v>
      </c>
      <c r="AA84" s="12">
        <v>592.548</v>
      </c>
      <c r="AB84" s="112">
        <v>97737.437399999995</v>
      </c>
    </row>
    <row r="85" spans="1:28" s="6" customFormat="1" x14ac:dyDescent="0.2">
      <c r="A85" s="5">
        <v>39022</v>
      </c>
      <c r="B85" s="12">
        <v>26610.327000000001</v>
      </c>
      <c r="C85" s="12">
        <v>1584.502</v>
      </c>
      <c r="D85" s="12">
        <v>5674.9279999999999</v>
      </c>
      <c r="E85" s="12">
        <v>107.581</v>
      </c>
      <c r="F85" s="12">
        <f t="shared" si="4"/>
        <v>33977.337999999996</v>
      </c>
      <c r="G85" s="12">
        <v>2871.3969999999999</v>
      </c>
      <c r="H85" s="12">
        <v>1292.7439999999999</v>
      </c>
      <c r="I85" s="12">
        <v>655.42100000000005</v>
      </c>
      <c r="J85" s="12">
        <v>1649.019</v>
      </c>
      <c r="K85" s="12">
        <v>721.67399999999998</v>
      </c>
      <c r="L85" s="12">
        <v>0</v>
      </c>
      <c r="M85" s="12">
        <f t="shared" si="5"/>
        <v>7190.2550000000001</v>
      </c>
      <c r="N85" s="12">
        <v>2621.049</v>
      </c>
      <c r="O85" s="12">
        <v>3503.357</v>
      </c>
      <c r="P85" s="12">
        <f t="shared" si="6"/>
        <v>6124.4059999999999</v>
      </c>
      <c r="Q85" s="12">
        <v>354.44200000000001</v>
      </c>
      <c r="R85" s="12">
        <v>2826.9110000000001</v>
      </c>
      <c r="S85" s="12">
        <v>412.1</v>
      </c>
      <c r="T85" s="12">
        <v>240.22300000000001</v>
      </c>
      <c r="U85" s="12">
        <v>274.88499999999999</v>
      </c>
      <c r="V85" s="12">
        <v>819.46699999999998</v>
      </c>
      <c r="W85" s="12">
        <v>2327.8429999999998</v>
      </c>
      <c r="X85" s="12">
        <f t="shared" si="7"/>
        <v>7255.8709999999992</v>
      </c>
      <c r="Y85" s="12">
        <v>2041.683</v>
      </c>
      <c r="Z85" s="12">
        <v>106.069</v>
      </c>
      <c r="AA85" s="12">
        <v>496.58300000000003</v>
      </c>
      <c r="AB85" s="112">
        <v>96539.100399999996</v>
      </c>
    </row>
    <row r="86" spans="1:28" s="6" customFormat="1" x14ac:dyDescent="0.2">
      <c r="A86" s="5">
        <v>39052</v>
      </c>
      <c r="B86" s="12">
        <v>26126.98</v>
      </c>
      <c r="C86" s="12">
        <v>1572.4860000000001</v>
      </c>
      <c r="D86" s="12">
        <v>5254.3059999999996</v>
      </c>
      <c r="E86" s="12">
        <v>86.066999999999993</v>
      </c>
      <c r="F86" s="12">
        <f t="shared" si="4"/>
        <v>33039.839</v>
      </c>
      <c r="G86" s="12">
        <v>2695.51</v>
      </c>
      <c r="H86" s="12">
        <v>1188.643</v>
      </c>
      <c r="I86" s="12">
        <v>644.86900000000003</v>
      </c>
      <c r="J86" s="12">
        <v>1769.3030000000001</v>
      </c>
      <c r="K86" s="12">
        <v>805.71</v>
      </c>
      <c r="L86" s="12">
        <v>0</v>
      </c>
      <c r="M86" s="12">
        <f t="shared" si="5"/>
        <v>7104.0349999999999</v>
      </c>
      <c r="N86" s="12">
        <v>2599.9960000000001</v>
      </c>
      <c r="O86" s="12">
        <v>3237.6419999999998</v>
      </c>
      <c r="P86" s="12">
        <f t="shared" si="6"/>
        <v>5837.6379999999999</v>
      </c>
      <c r="Q86" s="12">
        <v>324.47800000000001</v>
      </c>
      <c r="R86" s="12">
        <v>2802.913</v>
      </c>
      <c r="S86" s="12">
        <v>383.88499999999999</v>
      </c>
      <c r="T86" s="12">
        <v>213.89500000000001</v>
      </c>
      <c r="U86" s="12">
        <v>288.54700000000003</v>
      </c>
      <c r="V86" s="12">
        <v>740.255</v>
      </c>
      <c r="W86" s="12">
        <v>2208.0129999999999</v>
      </c>
      <c r="X86" s="12">
        <f t="shared" si="7"/>
        <v>6961.9859999999999</v>
      </c>
      <c r="Y86" s="12">
        <v>2018.97</v>
      </c>
      <c r="Z86" s="12">
        <v>81.019000000000005</v>
      </c>
      <c r="AA86" s="12">
        <v>536.6</v>
      </c>
      <c r="AB86" s="112">
        <v>93695.236999999994</v>
      </c>
    </row>
    <row r="87" spans="1:28" s="6" customFormat="1" x14ac:dyDescent="0.2">
      <c r="A87" s="5">
        <v>39083</v>
      </c>
      <c r="B87" s="12">
        <v>27034.544000000002</v>
      </c>
      <c r="C87" s="12">
        <v>1788.557</v>
      </c>
      <c r="D87" s="12">
        <v>5260.59</v>
      </c>
      <c r="E87" s="12">
        <v>101.608</v>
      </c>
      <c r="F87" s="12">
        <f t="shared" si="4"/>
        <v>34185.299000000006</v>
      </c>
      <c r="G87" s="12">
        <v>2764.8589999999999</v>
      </c>
      <c r="H87" s="12">
        <v>1172.6020000000001</v>
      </c>
      <c r="I87" s="12">
        <v>602.60500000000002</v>
      </c>
      <c r="J87" s="12">
        <v>1701.1659999999999</v>
      </c>
      <c r="K87" s="12">
        <v>881.44200000000001</v>
      </c>
      <c r="L87" s="12">
        <v>0</v>
      </c>
      <c r="M87" s="12">
        <f t="shared" si="5"/>
        <v>7122.6740000000009</v>
      </c>
      <c r="N87" s="12">
        <v>2591.6390000000001</v>
      </c>
      <c r="O87" s="12">
        <v>3497.4479999999999</v>
      </c>
      <c r="P87" s="12">
        <f t="shared" si="6"/>
        <v>6089.0869999999995</v>
      </c>
      <c r="Q87" s="12">
        <v>375.74900000000002</v>
      </c>
      <c r="R87" s="12">
        <v>2705.19</v>
      </c>
      <c r="S87" s="12">
        <v>401.03800000000001</v>
      </c>
      <c r="T87" s="12">
        <v>248.58</v>
      </c>
      <c r="U87" s="12">
        <v>326.10500000000002</v>
      </c>
      <c r="V87" s="12">
        <v>803.91499999999996</v>
      </c>
      <c r="W87" s="12">
        <v>2234.5059999999999</v>
      </c>
      <c r="X87" s="12">
        <f t="shared" si="7"/>
        <v>7095.0830000000005</v>
      </c>
      <c r="Y87" s="12">
        <v>2123.9270000000001</v>
      </c>
      <c r="Z87" s="12">
        <v>103.089</v>
      </c>
      <c r="AA87" s="12">
        <v>609.678</v>
      </c>
      <c r="AB87" s="112">
        <v>96917.956400000025</v>
      </c>
    </row>
    <row r="88" spans="1:28" s="6" customFormat="1" x14ac:dyDescent="0.2">
      <c r="A88" s="5">
        <v>39114</v>
      </c>
      <c r="B88" s="12">
        <v>24160.893</v>
      </c>
      <c r="C88" s="12">
        <v>1543.5360000000001</v>
      </c>
      <c r="D88" s="12">
        <v>4285.6130000000003</v>
      </c>
      <c r="E88" s="12">
        <v>86.736999999999995</v>
      </c>
      <c r="F88" s="12">
        <f t="shared" si="4"/>
        <v>30076.779000000002</v>
      </c>
      <c r="G88" s="12">
        <v>2506.8090000000002</v>
      </c>
      <c r="H88" s="12">
        <v>1055.914</v>
      </c>
      <c r="I88" s="12">
        <v>565.71900000000005</v>
      </c>
      <c r="J88" s="12">
        <v>1521.4760000000001</v>
      </c>
      <c r="K88" s="12">
        <v>752.56200000000001</v>
      </c>
      <c r="L88" s="12">
        <v>0</v>
      </c>
      <c r="M88" s="12">
        <f t="shared" si="5"/>
        <v>6402.48</v>
      </c>
      <c r="N88" s="12">
        <v>2423.3850000000002</v>
      </c>
      <c r="O88" s="12">
        <v>3221.8739999999998</v>
      </c>
      <c r="P88" s="12">
        <f t="shared" si="6"/>
        <v>5645.259</v>
      </c>
      <c r="Q88" s="12">
        <v>323.19799999999998</v>
      </c>
      <c r="R88" s="12">
        <v>2482.2289999999998</v>
      </c>
      <c r="S88" s="12">
        <v>358.14600000000002</v>
      </c>
      <c r="T88" s="12">
        <v>204.71899999999999</v>
      </c>
      <c r="U88" s="12">
        <v>275.90800000000002</v>
      </c>
      <c r="V88" s="12">
        <v>735.35</v>
      </c>
      <c r="W88" s="12">
        <v>2135.7240000000002</v>
      </c>
      <c r="X88" s="12">
        <f t="shared" si="7"/>
        <v>6515.2740000000003</v>
      </c>
      <c r="Y88" s="12">
        <v>1858.4659999999999</v>
      </c>
      <c r="Z88" s="12">
        <v>87.747</v>
      </c>
      <c r="AA88" s="12">
        <v>492.94200000000001</v>
      </c>
      <c r="AB88" s="112">
        <v>86588.8266</v>
      </c>
    </row>
    <row r="89" spans="1:28" s="6" customFormat="1" x14ac:dyDescent="0.2">
      <c r="A89" s="5">
        <v>39142</v>
      </c>
      <c r="B89" s="12">
        <v>26309.120999999999</v>
      </c>
      <c r="C89" s="12">
        <v>1620.114</v>
      </c>
      <c r="D89" s="12">
        <v>4903.9780000000001</v>
      </c>
      <c r="E89" s="12">
        <v>52.94</v>
      </c>
      <c r="F89" s="12">
        <f t="shared" si="4"/>
        <v>32886.153000000006</v>
      </c>
      <c r="G89" s="12">
        <v>2666.451</v>
      </c>
      <c r="H89" s="12">
        <v>1176.693</v>
      </c>
      <c r="I89" s="12">
        <v>645.755</v>
      </c>
      <c r="J89" s="12">
        <v>1730.4580000000001</v>
      </c>
      <c r="K89" s="12">
        <v>826.83399999999995</v>
      </c>
      <c r="L89" s="12">
        <v>0</v>
      </c>
      <c r="M89" s="12">
        <f t="shared" si="5"/>
        <v>7046.1909999999998</v>
      </c>
      <c r="N89" s="12">
        <v>2801.1709999999998</v>
      </c>
      <c r="O89" s="12">
        <v>3670.2179999999998</v>
      </c>
      <c r="P89" s="12">
        <f t="shared" si="6"/>
        <v>6471.3889999999992</v>
      </c>
      <c r="Q89" s="12">
        <v>335.262</v>
      </c>
      <c r="R89" s="12">
        <v>2636.44</v>
      </c>
      <c r="S89" s="12">
        <v>367.596</v>
      </c>
      <c r="T89" s="12">
        <v>214.07599999999999</v>
      </c>
      <c r="U89" s="12">
        <v>291.64100000000002</v>
      </c>
      <c r="V89" s="12">
        <v>797.66300000000001</v>
      </c>
      <c r="W89" s="12">
        <v>2314.2220000000002</v>
      </c>
      <c r="X89" s="12">
        <f t="shared" si="7"/>
        <v>6956.9</v>
      </c>
      <c r="Y89" s="12">
        <v>2067.6060000000002</v>
      </c>
      <c r="Z89" s="12">
        <v>90.616</v>
      </c>
      <c r="AA89" s="12">
        <v>559.71900000000005</v>
      </c>
      <c r="AB89" s="112">
        <v>94662.825200000007</v>
      </c>
    </row>
    <row r="90" spans="1:28" s="6" customFormat="1" x14ac:dyDescent="0.2">
      <c r="A90" s="5">
        <v>39173</v>
      </c>
      <c r="B90" s="12">
        <v>25138.062999999998</v>
      </c>
      <c r="C90" s="12">
        <v>1275.5940000000001</v>
      </c>
      <c r="D90" s="12">
        <v>5016.0039999999999</v>
      </c>
      <c r="E90" s="12">
        <v>111.863</v>
      </c>
      <c r="F90" s="12">
        <f t="shared" si="4"/>
        <v>31541.524000000001</v>
      </c>
      <c r="G90" s="12">
        <v>2669.576</v>
      </c>
      <c r="H90" s="12">
        <v>1236.5930000000001</v>
      </c>
      <c r="I90" s="12">
        <v>647.98900000000003</v>
      </c>
      <c r="J90" s="12">
        <v>1725.0350000000001</v>
      </c>
      <c r="K90" s="12">
        <v>760.98500000000001</v>
      </c>
      <c r="L90" s="12">
        <v>0</v>
      </c>
      <c r="M90" s="12">
        <f t="shared" si="5"/>
        <v>7040.177999999999</v>
      </c>
      <c r="N90" s="12">
        <v>2870.1970000000001</v>
      </c>
      <c r="O90" s="12">
        <v>3568.3420000000001</v>
      </c>
      <c r="P90" s="12">
        <f t="shared" si="6"/>
        <v>6438.5390000000007</v>
      </c>
      <c r="Q90" s="12">
        <v>342.00099999999998</v>
      </c>
      <c r="R90" s="12">
        <v>2754.3879999999999</v>
      </c>
      <c r="S90" s="12">
        <v>366.01100000000002</v>
      </c>
      <c r="T90" s="12">
        <v>213.804</v>
      </c>
      <c r="U90" s="12">
        <v>286.17399999999998</v>
      </c>
      <c r="V90" s="12">
        <v>881.49900000000002</v>
      </c>
      <c r="W90" s="12">
        <v>2294.2719999999999</v>
      </c>
      <c r="X90" s="12">
        <f t="shared" si="7"/>
        <v>7138.1490000000003</v>
      </c>
      <c r="Y90" s="12">
        <v>1994.1769999999999</v>
      </c>
      <c r="Z90" s="12">
        <v>84.033000000000001</v>
      </c>
      <c r="AA90" s="12">
        <v>478.005</v>
      </c>
      <c r="AB90" s="112">
        <v>93137.135999999999</v>
      </c>
    </row>
    <row r="91" spans="1:28" s="6" customFormat="1" x14ac:dyDescent="0.2">
      <c r="A91" s="5">
        <v>39203</v>
      </c>
      <c r="B91" s="12">
        <v>27961.008999999998</v>
      </c>
      <c r="C91" s="12">
        <v>1473.9390000000001</v>
      </c>
      <c r="D91" s="12">
        <v>5832.1490000000003</v>
      </c>
      <c r="E91" s="12">
        <v>87.278999999999996</v>
      </c>
      <c r="F91" s="12">
        <f t="shared" si="4"/>
        <v>35354.375999999997</v>
      </c>
      <c r="G91" s="12">
        <v>3198.5569999999998</v>
      </c>
      <c r="H91" s="12">
        <v>1430.0709999999999</v>
      </c>
      <c r="I91" s="12">
        <v>774.52800000000002</v>
      </c>
      <c r="J91" s="12">
        <v>2063.3850000000002</v>
      </c>
      <c r="K91" s="12">
        <v>1169.1120000000001</v>
      </c>
      <c r="L91" s="12">
        <v>0</v>
      </c>
      <c r="M91" s="12">
        <f t="shared" si="5"/>
        <v>8635.6530000000002</v>
      </c>
      <c r="N91" s="12">
        <v>2871.1840000000002</v>
      </c>
      <c r="O91" s="12">
        <v>3906.0149999999999</v>
      </c>
      <c r="P91" s="12">
        <f t="shared" si="6"/>
        <v>6777.1990000000005</v>
      </c>
      <c r="Q91" s="12">
        <v>481.36599999999999</v>
      </c>
      <c r="R91" s="12">
        <v>3902.7109999999998</v>
      </c>
      <c r="S91" s="12">
        <v>547.43799999999999</v>
      </c>
      <c r="T91" s="12">
        <v>260.59300000000002</v>
      </c>
      <c r="U91" s="12">
        <v>388.63299999999998</v>
      </c>
      <c r="V91" s="12">
        <v>1158.886</v>
      </c>
      <c r="W91" s="12">
        <v>2510.2510000000002</v>
      </c>
      <c r="X91" s="12">
        <f t="shared" si="7"/>
        <v>9249.8779999999988</v>
      </c>
      <c r="Y91" s="12">
        <v>2313.8159999999998</v>
      </c>
      <c r="Z91" s="12">
        <v>102.983</v>
      </c>
      <c r="AA91" s="12">
        <v>540.67999999999995</v>
      </c>
      <c r="AB91" s="112">
        <v>110491.15499999998</v>
      </c>
    </row>
    <row r="92" spans="1:28" s="6" customFormat="1" x14ac:dyDescent="0.2">
      <c r="A92" s="5">
        <v>39234</v>
      </c>
      <c r="B92" s="12">
        <v>25443.733</v>
      </c>
      <c r="C92" s="12">
        <v>1359.6489999999999</v>
      </c>
      <c r="D92" s="12">
        <v>5620.3810000000003</v>
      </c>
      <c r="E92" s="12">
        <v>89.363</v>
      </c>
      <c r="F92" s="12">
        <f t="shared" si="4"/>
        <v>32513.126000000004</v>
      </c>
      <c r="G92" s="12">
        <v>3099.576</v>
      </c>
      <c r="H92" s="12">
        <v>1299.7190000000001</v>
      </c>
      <c r="I92" s="12">
        <v>747.48299999999995</v>
      </c>
      <c r="J92" s="12">
        <v>1711.903</v>
      </c>
      <c r="K92" s="12">
        <v>670.87300000000005</v>
      </c>
      <c r="L92" s="12">
        <v>0</v>
      </c>
      <c r="M92" s="12">
        <f t="shared" si="5"/>
        <v>7529.5540000000001</v>
      </c>
      <c r="N92" s="12">
        <v>2650.3609999999999</v>
      </c>
      <c r="O92" s="12">
        <v>3566.0149999999999</v>
      </c>
      <c r="P92" s="12">
        <f t="shared" si="6"/>
        <v>6216.3760000000002</v>
      </c>
      <c r="Q92" s="12">
        <v>334.23399999999998</v>
      </c>
      <c r="R92" s="12">
        <v>2714.8389999999999</v>
      </c>
      <c r="S92" s="12">
        <v>331.50700000000001</v>
      </c>
      <c r="T92" s="12">
        <v>232.172</v>
      </c>
      <c r="U92" s="12">
        <v>278.18</v>
      </c>
      <c r="V92" s="12">
        <v>847.37900000000002</v>
      </c>
      <c r="W92" s="12">
        <v>2250.5940000000001</v>
      </c>
      <c r="X92" s="12">
        <f t="shared" si="7"/>
        <v>6988.9049999999997</v>
      </c>
      <c r="Y92" s="12">
        <v>1846.6220000000001</v>
      </c>
      <c r="Z92" s="12">
        <v>90.563999999999993</v>
      </c>
      <c r="AA92" s="12">
        <v>431.81200000000001</v>
      </c>
      <c r="AB92" s="112">
        <v>92426.611600000004</v>
      </c>
    </row>
    <row r="93" spans="1:28" s="6" customFormat="1" x14ac:dyDescent="0.2">
      <c r="A93" s="5">
        <v>39264</v>
      </c>
      <c r="B93" s="12">
        <v>27740.772000000001</v>
      </c>
      <c r="C93" s="12">
        <v>1516.607</v>
      </c>
      <c r="D93" s="12">
        <v>6860.3720000000003</v>
      </c>
      <c r="E93" s="12">
        <v>108.938</v>
      </c>
      <c r="F93" s="12">
        <f t="shared" si="4"/>
        <v>36226.689000000006</v>
      </c>
      <c r="G93" s="12">
        <v>3390.9250000000002</v>
      </c>
      <c r="H93" s="12">
        <v>1481.854</v>
      </c>
      <c r="I93" s="12">
        <v>873.024</v>
      </c>
      <c r="J93" s="12">
        <v>1921.174</v>
      </c>
      <c r="K93" s="12">
        <v>802.86400000000003</v>
      </c>
      <c r="L93" s="12">
        <v>0</v>
      </c>
      <c r="M93" s="12">
        <f t="shared" si="5"/>
        <v>8469.8410000000003</v>
      </c>
      <c r="N93" s="12">
        <v>2958.57</v>
      </c>
      <c r="O93" s="12">
        <v>4019.6019999999999</v>
      </c>
      <c r="P93" s="12">
        <f t="shared" si="6"/>
        <v>6978.1720000000005</v>
      </c>
      <c r="Q93" s="12">
        <v>371.166</v>
      </c>
      <c r="R93" s="12">
        <v>3012.9340000000002</v>
      </c>
      <c r="S93" s="12">
        <v>371.52199999999999</v>
      </c>
      <c r="T93" s="12">
        <v>255.548</v>
      </c>
      <c r="U93" s="12">
        <v>293.33999999999997</v>
      </c>
      <c r="V93" s="12">
        <v>1015.693</v>
      </c>
      <c r="W93" s="12">
        <v>2345.4250000000002</v>
      </c>
      <c r="X93" s="12">
        <f t="shared" si="7"/>
        <v>7665.6280000000006</v>
      </c>
      <c r="Y93" s="12">
        <v>2212.9540000000002</v>
      </c>
      <c r="Z93" s="12">
        <v>93.488</v>
      </c>
      <c r="AA93" s="12">
        <v>398.173</v>
      </c>
      <c r="AB93" s="112">
        <v>103811.90340000002</v>
      </c>
    </row>
    <row r="94" spans="1:28" s="6" customFormat="1" x14ac:dyDescent="0.2">
      <c r="A94" s="5">
        <v>39295</v>
      </c>
      <c r="B94" s="12">
        <v>28297.73</v>
      </c>
      <c r="C94" s="12">
        <v>1457.5619999999999</v>
      </c>
      <c r="D94" s="12">
        <v>6988.0069999999996</v>
      </c>
      <c r="E94" s="12">
        <v>91.852999999999994</v>
      </c>
      <c r="F94" s="12">
        <f t="shared" si="4"/>
        <v>36835.152000000002</v>
      </c>
      <c r="G94" s="12">
        <v>3465.4580000000001</v>
      </c>
      <c r="H94" s="12">
        <v>1471.3489999999999</v>
      </c>
      <c r="I94" s="12">
        <v>904.452</v>
      </c>
      <c r="J94" s="12">
        <v>1926.42</v>
      </c>
      <c r="K94" s="12">
        <v>817.34299999999996</v>
      </c>
      <c r="L94" s="12">
        <v>0</v>
      </c>
      <c r="M94" s="12">
        <f t="shared" si="5"/>
        <v>8585.0220000000008</v>
      </c>
      <c r="N94" s="12">
        <v>2937.3589999999999</v>
      </c>
      <c r="O94" s="12">
        <v>3862.413</v>
      </c>
      <c r="P94" s="12">
        <f t="shared" si="6"/>
        <v>6799.7719999999999</v>
      </c>
      <c r="Q94" s="12">
        <v>353.02100000000002</v>
      </c>
      <c r="R94" s="12">
        <v>2975.0639999999999</v>
      </c>
      <c r="S94" s="12">
        <v>375.01799999999997</v>
      </c>
      <c r="T94" s="12">
        <v>281.98399999999998</v>
      </c>
      <c r="U94" s="12">
        <v>303.27499999999998</v>
      </c>
      <c r="V94" s="12">
        <v>1001.252</v>
      </c>
      <c r="W94" s="12">
        <v>2334.5149999999999</v>
      </c>
      <c r="X94" s="12">
        <f t="shared" si="7"/>
        <v>7624.128999999999</v>
      </c>
      <c r="Y94" s="12">
        <v>2226.4299999999998</v>
      </c>
      <c r="Z94" s="12">
        <v>132.82300000000001</v>
      </c>
      <c r="AA94" s="12">
        <v>521.48900000000003</v>
      </c>
      <c r="AB94" s="112">
        <v>104888.4192</v>
      </c>
    </row>
    <row r="95" spans="1:28" s="6" customFormat="1" x14ac:dyDescent="0.2">
      <c r="A95" s="5">
        <v>39326</v>
      </c>
      <c r="B95" s="12">
        <v>25403.804</v>
      </c>
      <c r="C95" s="12">
        <v>1475.7850000000001</v>
      </c>
      <c r="D95" s="12">
        <v>6311.6769999999997</v>
      </c>
      <c r="E95" s="12">
        <v>111.691</v>
      </c>
      <c r="F95" s="12">
        <f t="shared" si="4"/>
        <v>33302.957000000002</v>
      </c>
      <c r="G95" s="12">
        <v>3206.9830000000002</v>
      </c>
      <c r="H95" s="12">
        <v>1142.05</v>
      </c>
      <c r="I95" s="12">
        <v>861.93100000000004</v>
      </c>
      <c r="J95" s="12">
        <v>2058.3609999999999</v>
      </c>
      <c r="K95" s="12">
        <v>742.92700000000002</v>
      </c>
      <c r="L95" s="12">
        <v>0</v>
      </c>
      <c r="M95" s="12">
        <f t="shared" si="5"/>
        <v>8012.2519999999995</v>
      </c>
      <c r="N95" s="12">
        <v>2570.0500000000002</v>
      </c>
      <c r="O95" s="12">
        <v>3380.9580000000001</v>
      </c>
      <c r="P95" s="12">
        <f t="shared" si="6"/>
        <v>5951.0079999999998</v>
      </c>
      <c r="Q95" s="12">
        <v>324.66699999999997</v>
      </c>
      <c r="R95" s="12">
        <v>2687.0770000000002</v>
      </c>
      <c r="S95" s="12">
        <v>340.77</v>
      </c>
      <c r="T95" s="12">
        <v>259.48899999999998</v>
      </c>
      <c r="U95" s="12">
        <v>309.77100000000002</v>
      </c>
      <c r="V95" s="12">
        <v>952.53899999999999</v>
      </c>
      <c r="W95" s="12">
        <v>2063.8850000000002</v>
      </c>
      <c r="X95" s="12">
        <f t="shared" si="7"/>
        <v>6938.1980000000003</v>
      </c>
      <c r="Y95" s="12">
        <v>2003.297</v>
      </c>
      <c r="Z95" s="12">
        <v>147.86099999999999</v>
      </c>
      <c r="AA95" s="12">
        <v>542.60799999999995</v>
      </c>
      <c r="AB95" s="112">
        <v>95356.12539999999</v>
      </c>
    </row>
    <row r="96" spans="1:28" s="6" customFormat="1" x14ac:dyDescent="0.2">
      <c r="A96" s="5">
        <v>39356</v>
      </c>
      <c r="B96" s="12">
        <v>27834.805</v>
      </c>
      <c r="C96" s="12">
        <v>1426.9159999999999</v>
      </c>
      <c r="D96" s="12">
        <v>6195.8559999999998</v>
      </c>
      <c r="E96" s="12">
        <v>113.733</v>
      </c>
      <c r="F96" s="12">
        <f t="shared" si="4"/>
        <v>35571.310000000005</v>
      </c>
      <c r="G96" s="12">
        <v>3392.3829999999998</v>
      </c>
      <c r="H96" s="12">
        <v>1396.51</v>
      </c>
      <c r="I96" s="12">
        <v>863.55799999999999</v>
      </c>
      <c r="J96" s="12">
        <v>1839.9580000000001</v>
      </c>
      <c r="K96" s="12">
        <v>833.34699999999998</v>
      </c>
      <c r="L96" s="12">
        <v>0</v>
      </c>
      <c r="M96" s="12">
        <f t="shared" si="5"/>
        <v>8325.7559999999994</v>
      </c>
      <c r="N96" s="12">
        <v>2627.2460000000001</v>
      </c>
      <c r="O96" s="12">
        <v>3747.4380000000001</v>
      </c>
      <c r="P96" s="12">
        <f t="shared" si="6"/>
        <v>6374.6840000000002</v>
      </c>
      <c r="Q96" s="12">
        <v>366.12299999999999</v>
      </c>
      <c r="R96" s="12">
        <v>3050.7710000000002</v>
      </c>
      <c r="S96" s="12">
        <v>389.798</v>
      </c>
      <c r="T96" s="12">
        <v>271.85399999999998</v>
      </c>
      <c r="U96" s="12">
        <v>334.27800000000002</v>
      </c>
      <c r="V96" s="12">
        <v>940.44500000000005</v>
      </c>
      <c r="W96" s="12">
        <v>2351.346</v>
      </c>
      <c r="X96" s="12">
        <f t="shared" si="7"/>
        <v>7704.6149999999998</v>
      </c>
      <c r="Y96" s="12">
        <v>2267.7629999999999</v>
      </c>
      <c r="Z96" s="12">
        <v>127.123</v>
      </c>
      <c r="AA96" s="12">
        <v>546.74099999999999</v>
      </c>
      <c r="AB96" s="112">
        <v>103628.3178</v>
      </c>
    </row>
    <row r="97" spans="1:29" s="6" customFormat="1" x14ac:dyDescent="0.2">
      <c r="A97" s="5">
        <v>39387</v>
      </c>
      <c r="B97" s="12">
        <v>27891.288</v>
      </c>
      <c r="C97" s="12">
        <v>1485.3520000000001</v>
      </c>
      <c r="D97" s="12">
        <v>5310.8890000000001</v>
      </c>
      <c r="E97" s="12">
        <v>77.774000000000001</v>
      </c>
      <c r="F97" s="12">
        <f t="shared" si="4"/>
        <v>34765.303</v>
      </c>
      <c r="G97" s="12">
        <v>3133.3910000000001</v>
      </c>
      <c r="H97" s="12">
        <v>1235.528</v>
      </c>
      <c r="I97" s="12">
        <v>841.96900000000005</v>
      </c>
      <c r="J97" s="12">
        <v>1614.325</v>
      </c>
      <c r="K97" s="12">
        <v>765.625</v>
      </c>
      <c r="L97" s="12">
        <v>0</v>
      </c>
      <c r="M97" s="12">
        <f t="shared" si="5"/>
        <v>7590.8379999999997</v>
      </c>
      <c r="N97" s="12">
        <v>2446.0990000000002</v>
      </c>
      <c r="O97" s="12">
        <v>3394.5149999999999</v>
      </c>
      <c r="P97" s="12">
        <f t="shared" si="6"/>
        <v>5840.6139999999996</v>
      </c>
      <c r="Q97" s="12">
        <v>331.642</v>
      </c>
      <c r="R97" s="12">
        <v>2859.2449999999999</v>
      </c>
      <c r="S97" s="12">
        <v>366.19099999999997</v>
      </c>
      <c r="T97" s="12">
        <v>265.88200000000001</v>
      </c>
      <c r="U97" s="12">
        <v>312.80799999999999</v>
      </c>
      <c r="V97" s="12">
        <v>893.68100000000004</v>
      </c>
      <c r="W97" s="12">
        <v>2270.6559999999999</v>
      </c>
      <c r="X97" s="12">
        <f t="shared" si="7"/>
        <v>7300.1050000000005</v>
      </c>
      <c r="Y97" s="12">
        <v>2156.779</v>
      </c>
      <c r="Z97" s="12">
        <v>103.88800000000001</v>
      </c>
      <c r="AA97" s="12">
        <v>531.36199999999997</v>
      </c>
      <c r="AB97" s="112">
        <v>98699.6296</v>
      </c>
    </row>
    <row r="98" spans="1:29" s="6" customFormat="1" x14ac:dyDescent="0.2">
      <c r="A98" s="5">
        <v>39417</v>
      </c>
      <c r="B98" s="12">
        <v>26645.986000000001</v>
      </c>
      <c r="C98" s="12">
        <v>1394.6120000000001</v>
      </c>
      <c r="D98" s="12">
        <v>4552.1469999999999</v>
      </c>
      <c r="E98" s="12">
        <v>77.010000000000005</v>
      </c>
      <c r="F98" s="12">
        <f t="shared" si="4"/>
        <v>32669.755000000001</v>
      </c>
      <c r="G98" s="12">
        <v>2737.5889999999999</v>
      </c>
      <c r="H98" s="12">
        <v>1098.1579999999999</v>
      </c>
      <c r="I98" s="12">
        <v>701.42399999999998</v>
      </c>
      <c r="J98" s="12">
        <v>1563.933</v>
      </c>
      <c r="K98" s="12">
        <v>789.03200000000004</v>
      </c>
      <c r="L98" s="12">
        <v>0</v>
      </c>
      <c r="M98" s="12">
        <f t="shared" si="5"/>
        <v>6890.1360000000004</v>
      </c>
      <c r="N98" s="12">
        <v>2419.4760000000001</v>
      </c>
      <c r="O98" s="12">
        <v>2958.0479999999998</v>
      </c>
      <c r="P98" s="12">
        <f t="shared" si="6"/>
        <v>5377.5239999999994</v>
      </c>
      <c r="Q98" s="12">
        <v>356.93099999999998</v>
      </c>
      <c r="R98" s="12">
        <v>2745.3679999999999</v>
      </c>
      <c r="S98" s="12">
        <v>353.517</v>
      </c>
      <c r="T98" s="12">
        <v>256.10899999999998</v>
      </c>
      <c r="U98" s="12">
        <v>285.33999999999997</v>
      </c>
      <c r="V98" s="12">
        <v>829.97799999999995</v>
      </c>
      <c r="W98" s="12">
        <v>2173.027</v>
      </c>
      <c r="X98" s="12">
        <f t="shared" si="7"/>
        <v>7000.2699999999995</v>
      </c>
      <c r="Y98" s="12">
        <v>2138.21</v>
      </c>
      <c r="Z98" s="12">
        <v>98.457999999999998</v>
      </c>
      <c r="AA98" s="12">
        <v>552.476</v>
      </c>
      <c r="AB98" s="112">
        <v>94062.963799999998</v>
      </c>
    </row>
    <row r="99" spans="1:29" x14ac:dyDescent="0.2">
      <c r="A99" s="3">
        <v>39448</v>
      </c>
      <c r="B99" s="12">
        <v>28987.596000000001</v>
      </c>
      <c r="C99" s="12">
        <v>1682.2460000000001</v>
      </c>
      <c r="D99" s="12">
        <v>4098.518</v>
      </c>
      <c r="E99" s="12">
        <v>91.11</v>
      </c>
      <c r="F99" s="12">
        <f t="shared" si="4"/>
        <v>34859.47</v>
      </c>
      <c r="G99" s="12">
        <v>2910.0030000000002</v>
      </c>
      <c r="H99" s="12">
        <v>991.93299999999999</v>
      </c>
      <c r="I99" s="12">
        <v>503.07400000000001</v>
      </c>
      <c r="J99" s="12">
        <v>1571.434</v>
      </c>
      <c r="K99" s="12">
        <v>947.21299999999997</v>
      </c>
      <c r="L99" s="12">
        <v>709.91700000000003</v>
      </c>
      <c r="M99" s="12">
        <f>SUM(G99:L99)</f>
        <v>7633.5740000000005</v>
      </c>
      <c r="N99" s="12">
        <v>2504.8209999999999</v>
      </c>
      <c r="O99" s="12">
        <v>3226.8629999999998</v>
      </c>
      <c r="P99" s="12">
        <f>SUM(N99:O99)</f>
        <v>5731.6839999999993</v>
      </c>
      <c r="Q99" s="12">
        <v>327.89299999999997</v>
      </c>
      <c r="R99" s="12">
        <v>3151.8820000000001</v>
      </c>
      <c r="S99" s="12">
        <v>400.71499999999997</v>
      </c>
      <c r="T99" s="12">
        <v>277.50400000000002</v>
      </c>
      <c r="U99" s="12">
        <v>200.334</v>
      </c>
      <c r="V99" s="12">
        <v>953.01599999999996</v>
      </c>
      <c r="W99" s="12">
        <v>2425.8429999999998</v>
      </c>
      <c r="X99" s="12">
        <f>SUM(Q99:W99)</f>
        <v>7737.1869999999999</v>
      </c>
      <c r="Y99" s="12">
        <v>2395.6950000000002</v>
      </c>
      <c r="Z99" s="12">
        <v>126.21599999999999</v>
      </c>
      <c r="AA99" s="12">
        <v>522.55499999999995</v>
      </c>
      <c r="AB99" s="112">
        <v>102811.274</v>
      </c>
    </row>
    <row r="100" spans="1:29" x14ac:dyDescent="0.2">
      <c r="A100" s="3">
        <v>39479</v>
      </c>
      <c r="B100" s="12">
        <v>26345.593000000001</v>
      </c>
      <c r="C100" s="12">
        <v>1442.8240000000001</v>
      </c>
      <c r="D100" s="12">
        <v>3677.1529999999998</v>
      </c>
      <c r="E100" s="12">
        <v>76.346000000000004</v>
      </c>
      <c r="F100" s="12">
        <f t="shared" si="4"/>
        <v>31541.916000000001</v>
      </c>
      <c r="G100" s="12">
        <v>2603.7800000000002</v>
      </c>
      <c r="H100" s="12">
        <v>1065.5530000000001</v>
      </c>
      <c r="I100" s="12">
        <v>478.09699999999998</v>
      </c>
      <c r="J100" s="12">
        <v>1561.76</v>
      </c>
      <c r="K100" s="12">
        <v>774.23500000000001</v>
      </c>
      <c r="L100" s="12">
        <v>638.66</v>
      </c>
      <c r="M100" s="12">
        <f>SUM(G100:L100)</f>
        <v>7122.085</v>
      </c>
      <c r="N100" s="12">
        <v>2270.41</v>
      </c>
      <c r="O100" s="12">
        <v>2999.518</v>
      </c>
      <c r="P100" s="12">
        <f t="shared" ref="P100:P124" si="8">SUM(N100:O100)</f>
        <v>5269.9279999999999</v>
      </c>
      <c r="Q100" s="12">
        <v>284.43599999999998</v>
      </c>
      <c r="R100" s="12">
        <v>2836.732</v>
      </c>
      <c r="S100" s="12">
        <v>367.93400000000003</v>
      </c>
      <c r="T100" s="12">
        <v>249.18799999999999</v>
      </c>
      <c r="U100" s="12">
        <v>160.62</v>
      </c>
      <c r="V100" s="12">
        <v>822.52</v>
      </c>
      <c r="W100" s="12">
        <v>2194.9340000000002</v>
      </c>
      <c r="X100" s="12">
        <f t="shared" ref="X100:X124" si="9">SUM(Q100:W100)</f>
        <v>6916.3640000000005</v>
      </c>
      <c r="Y100" s="12">
        <v>2139.9659999999999</v>
      </c>
      <c r="Z100" s="12">
        <v>108.708</v>
      </c>
      <c r="AA100" s="12">
        <v>446.22500000000002</v>
      </c>
      <c r="AB100" s="112">
        <v>92640.656000000017</v>
      </c>
    </row>
    <row r="101" spans="1:29" x14ac:dyDescent="0.2">
      <c r="A101" s="3">
        <v>39508</v>
      </c>
      <c r="B101" s="12">
        <v>27069.699000000001</v>
      </c>
      <c r="C101" s="12">
        <v>1479.806</v>
      </c>
      <c r="D101" s="12">
        <v>4187.2759999999998</v>
      </c>
      <c r="E101" s="12">
        <v>76.307000000000002</v>
      </c>
      <c r="F101" s="12">
        <f t="shared" si="4"/>
        <v>32813.088000000003</v>
      </c>
      <c r="G101" s="12">
        <v>2995.0079999999998</v>
      </c>
      <c r="H101" s="12">
        <v>1427.443</v>
      </c>
      <c r="I101" s="12">
        <v>535.93600000000004</v>
      </c>
      <c r="J101" s="12">
        <v>1715.5360000000001</v>
      </c>
      <c r="K101" s="12">
        <v>793.17</v>
      </c>
      <c r="L101" s="12">
        <v>732.28</v>
      </c>
      <c r="M101" s="12">
        <f>SUM(G101:L101)</f>
        <v>8199.3729999999996</v>
      </c>
      <c r="N101" s="12">
        <v>2260.8960000000002</v>
      </c>
      <c r="O101" s="12">
        <v>3378.5569999999998</v>
      </c>
      <c r="P101" s="12">
        <f t="shared" si="8"/>
        <v>5639.4529999999995</v>
      </c>
      <c r="Q101" s="12">
        <v>303.45699999999999</v>
      </c>
      <c r="R101" s="12">
        <v>3044.1930000000002</v>
      </c>
      <c r="S101" s="12">
        <v>373.279</v>
      </c>
      <c r="T101" s="12">
        <v>243.696</v>
      </c>
      <c r="U101" s="12">
        <v>176.61</v>
      </c>
      <c r="V101" s="12">
        <v>903.81200000000001</v>
      </c>
      <c r="W101" s="12">
        <v>2298.4079999999999</v>
      </c>
      <c r="X101" s="12">
        <f t="shared" si="9"/>
        <v>7343.4549999999999</v>
      </c>
      <c r="Y101" s="12">
        <v>2080.462</v>
      </c>
      <c r="Z101" s="12">
        <v>101.497</v>
      </c>
      <c r="AA101" s="12">
        <v>424.82100000000003</v>
      </c>
      <c r="AB101" s="112">
        <v>96428.042799999996</v>
      </c>
    </row>
    <row r="102" spans="1:29" x14ac:dyDescent="0.2">
      <c r="A102" s="3">
        <v>39539</v>
      </c>
      <c r="B102" s="12">
        <v>26478.848000000002</v>
      </c>
      <c r="C102" s="12">
        <v>1439.6469999999999</v>
      </c>
      <c r="D102" s="12">
        <v>4638.5050000000001</v>
      </c>
      <c r="E102" s="12">
        <v>91.078000000000003</v>
      </c>
      <c r="F102" s="12">
        <f t="shared" si="4"/>
        <v>32648.078000000005</v>
      </c>
      <c r="G102" s="12">
        <v>3010.2280000000001</v>
      </c>
      <c r="H102" s="12">
        <v>1310.671</v>
      </c>
      <c r="I102" s="12">
        <v>582.75099999999998</v>
      </c>
      <c r="J102" s="12">
        <v>1778.38</v>
      </c>
      <c r="K102" s="12">
        <v>787.63499999999999</v>
      </c>
      <c r="L102" s="12">
        <v>801.16800000000001</v>
      </c>
      <c r="M102" s="12">
        <f>SUM(G102:L102)</f>
        <v>8270.8330000000005</v>
      </c>
      <c r="N102" s="12">
        <v>2692.11</v>
      </c>
      <c r="O102" s="12">
        <v>3448.2190000000001</v>
      </c>
      <c r="P102" s="12">
        <f t="shared" si="8"/>
        <v>6140.3289999999997</v>
      </c>
      <c r="Q102" s="12">
        <v>281.94499999999999</v>
      </c>
      <c r="R102" s="12">
        <v>3225.5070000000001</v>
      </c>
      <c r="S102" s="12">
        <v>389.88099999999997</v>
      </c>
      <c r="T102" s="12">
        <v>245.54900000000001</v>
      </c>
      <c r="U102" s="12">
        <v>180.77799999999999</v>
      </c>
      <c r="V102" s="12">
        <v>891.471</v>
      </c>
      <c r="W102" s="12">
        <v>2434.7399999999998</v>
      </c>
      <c r="X102" s="12">
        <f t="shared" si="9"/>
        <v>7649.871000000001</v>
      </c>
      <c r="Y102" s="12">
        <v>2138.9279999999999</v>
      </c>
      <c r="Z102" s="12">
        <v>101.11799999999999</v>
      </c>
      <c r="AA102" s="12">
        <v>458.48899999999998</v>
      </c>
      <c r="AB102" s="112">
        <v>98644.418200000015</v>
      </c>
    </row>
    <row r="103" spans="1:29" x14ac:dyDescent="0.2">
      <c r="A103" s="3">
        <v>39569</v>
      </c>
      <c r="B103" s="12">
        <v>27495.592000000001</v>
      </c>
      <c r="C103" s="12">
        <v>1438.396</v>
      </c>
      <c r="D103" s="12">
        <v>4413.1450000000004</v>
      </c>
      <c r="E103" s="12">
        <v>73.206000000000003</v>
      </c>
      <c r="F103" s="12">
        <f t="shared" si="4"/>
        <v>33420.339</v>
      </c>
      <c r="G103" s="12">
        <v>3111.9639999999999</v>
      </c>
      <c r="H103" s="12">
        <v>1485.4549999999999</v>
      </c>
      <c r="I103" s="12">
        <v>578.42899999999997</v>
      </c>
      <c r="J103" s="12">
        <v>1819.934</v>
      </c>
      <c r="K103" s="12">
        <v>953.68200000000002</v>
      </c>
      <c r="L103" s="12">
        <v>827.27499999999998</v>
      </c>
      <c r="M103" s="12">
        <f t="shared" ref="M103:M124" si="10">SUM(G103:L103)</f>
        <v>8776.7389999999996</v>
      </c>
      <c r="N103" s="12">
        <v>2468.6999999999998</v>
      </c>
      <c r="O103" s="12">
        <v>3389.2159999999999</v>
      </c>
      <c r="P103" s="12">
        <f t="shared" si="8"/>
        <v>5857.9159999999993</v>
      </c>
      <c r="Q103" s="12">
        <v>373.59899999999999</v>
      </c>
      <c r="R103" s="12">
        <v>3710.7530000000002</v>
      </c>
      <c r="S103" s="12">
        <v>410.24299999999999</v>
      </c>
      <c r="T103" s="12">
        <v>277.27300000000002</v>
      </c>
      <c r="U103" s="12">
        <v>195.11099999999999</v>
      </c>
      <c r="V103" s="12">
        <v>1043.1479999999999</v>
      </c>
      <c r="W103" s="12">
        <v>2433.1979999999999</v>
      </c>
      <c r="X103" s="12">
        <f t="shared" si="9"/>
        <v>8443.3250000000007</v>
      </c>
      <c r="Y103" s="12">
        <v>2328.826</v>
      </c>
      <c r="Z103" s="12">
        <v>119.066</v>
      </c>
      <c r="AA103" s="12">
        <v>457.09300000000002</v>
      </c>
      <c r="AB103" s="112">
        <v>104682.0894</v>
      </c>
    </row>
    <row r="104" spans="1:29" x14ac:dyDescent="0.2">
      <c r="A104" s="3">
        <v>39600</v>
      </c>
      <c r="B104" s="12">
        <v>27531.223000000002</v>
      </c>
      <c r="C104" s="12">
        <v>1528.877</v>
      </c>
      <c r="D104" s="12">
        <v>4791.723</v>
      </c>
      <c r="E104" s="12">
        <v>88.32</v>
      </c>
      <c r="F104" s="12">
        <f t="shared" si="4"/>
        <v>33940.143000000004</v>
      </c>
      <c r="G104" s="12">
        <v>3236.3710000000001</v>
      </c>
      <c r="H104" s="12">
        <v>1418.2339999999999</v>
      </c>
      <c r="I104" s="12">
        <v>616.32500000000005</v>
      </c>
      <c r="J104" s="12">
        <v>1956.5550000000001</v>
      </c>
      <c r="K104" s="12">
        <v>916.77200000000005</v>
      </c>
      <c r="L104" s="12">
        <v>863.82600000000002</v>
      </c>
      <c r="M104" s="12">
        <f t="shared" si="10"/>
        <v>9008.0829999999987</v>
      </c>
      <c r="N104" s="12">
        <v>2437.4459999999999</v>
      </c>
      <c r="O104" s="12">
        <v>3250.2379999999998</v>
      </c>
      <c r="P104" s="12">
        <f t="shared" si="8"/>
        <v>5687.6839999999993</v>
      </c>
      <c r="Q104" s="12">
        <v>343.82400000000001</v>
      </c>
      <c r="R104" s="12">
        <v>3597.6329999999998</v>
      </c>
      <c r="S104" s="12">
        <v>448.07799999999997</v>
      </c>
      <c r="T104" s="12">
        <v>278.85899999999998</v>
      </c>
      <c r="U104" s="12">
        <v>182.71199999999999</v>
      </c>
      <c r="V104" s="12">
        <v>1013.438</v>
      </c>
      <c r="W104" s="12">
        <v>2354.3679999999999</v>
      </c>
      <c r="X104" s="12">
        <f t="shared" si="9"/>
        <v>8218.9120000000003</v>
      </c>
      <c r="Y104" s="12">
        <v>2069.1979999999999</v>
      </c>
      <c r="Z104" s="12">
        <v>130.726</v>
      </c>
      <c r="AA104" s="12">
        <v>405.77600000000001</v>
      </c>
      <c r="AB104" s="112">
        <v>102041.2708</v>
      </c>
    </row>
    <row r="105" spans="1:29" x14ac:dyDescent="0.2">
      <c r="A105" s="3">
        <v>39630</v>
      </c>
      <c r="B105" s="12">
        <v>28837.327000000001</v>
      </c>
      <c r="C105" s="12">
        <v>1521.1410000000001</v>
      </c>
      <c r="D105" s="12">
        <v>5716.8040000000001</v>
      </c>
      <c r="E105" s="12">
        <v>89.358000000000004</v>
      </c>
      <c r="F105" s="12">
        <f t="shared" si="4"/>
        <v>36164.629999999997</v>
      </c>
      <c r="G105" s="12">
        <v>3507.1489999999999</v>
      </c>
      <c r="H105" s="12">
        <v>1685.1690000000001</v>
      </c>
      <c r="I105" s="12">
        <v>670.51199999999994</v>
      </c>
      <c r="J105" s="12">
        <v>1989.8309999999999</v>
      </c>
      <c r="K105" s="12">
        <v>822.01499999999999</v>
      </c>
      <c r="L105" s="12">
        <v>1039.807</v>
      </c>
      <c r="M105" s="12">
        <f t="shared" si="10"/>
        <v>9714.4830000000002</v>
      </c>
      <c r="N105" s="12">
        <v>2616.6880000000001</v>
      </c>
      <c r="O105" s="12">
        <v>3076.6840000000002</v>
      </c>
      <c r="P105" s="12">
        <f t="shared" si="8"/>
        <v>5693.3720000000003</v>
      </c>
      <c r="Q105" s="12">
        <v>321.49299999999999</v>
      </c>
      <c r="R105" s="12">
        <v>3342.9540000000002</v>
      </c>
      <c r="S105" s="12">
        <v>388.08800000000002</v>
      </c>
      <c r="T105" s="12">
        <v>290.54000000000002</v>
      </c>
      <c r="U105" s="12">
        <v>185.41300000000001</v>
      </c>
      <c r="V105" s="12">
        <v>984.59199999999998</v>
      </c>
      <c r="W105" s="12">
        <v>2482.5569999999998</v>
      </c>
      <c r="X105" s="12">
        <f t="shared" si="9"/>
        <v>7995.6370000000006</v>
      </c>
      <c r="Y105" s="12">
        <v>2157.444</v>
      </c>
      <c r="Z105" s="12">
        <v>115.953</v>
      </c>
      <c r="AA105" s="12">
        <v>410.57299999999998</v>
      </c>
      <c r="AB105" s="112">
        <v>104754.63740000001</v>
      </c>
    </row>
    <row r="106" spans="1:29" x14ac:dyDescent="0.2">
      <c r="A106" s="3">
        <v>39661</v>
      </c>
      <c r="B106" s="12">
        <v>28052.329000000002</v>
      </c>
      <c r="C106" s="12">
        <v>1298.087</v>
      </c>
      <c r="D106" s="12">
        <v>5483.0259999999998</v>
      </c>
      <c r="E106" s="12">
        <v>82.438999999999993</v>
      </c>
      <c r="F106" s="12">
        <f t="shared" si="4"/>
        <v>34915.881000000001</v>
      </c>
      <c r="G106" s="12">
        <v>3499.88</v>
      </c>
      <c r="H106" s="12">
        <v>1560.7919999999999</v>
      </c>
      <c r="I106" s="12">
        <v>653.18600000000004</v>
      </c>
      <c r="J106" s="12">
        <v>2067.7890000000002</v>
      </c>
      <c r="K106" s="12">
        <v>816.51700000000005</v>
      </c>
      <c r="L106" s="12">
        <v>974.18499999999995</v>
      </c>
      <c r="M106" s="12">
        <f t="shared" si="10"/>
        <v>9572.3490000000002</v>
      </c>
      <c r="N106" s="12">
        <v>2656.7330000000002</v>
      </c>
      <c r="O106" s="12">
        <v>3296.2629999999999</v>
      </c>
      <c r="P106" s="12">
        <f t="shared" si="8"/>
        <v>5952.9960000000001</v>
      </c>
      <c r="Q106" s="12">
        <v>304.96199999999999</v>
      </c>
      <c r="R106" s="12">
        <v>3049.7860000000001</v>
      </c>
      <c r="S106" s="12">
        <v>382.64299999999997</v>
      </c>
      <c r="T106" s="12">
        <v>299.12400000000002</v>
      </c>
      <c r="U106" s="12">
        <v>179.316</v>
      </c>
      <c r="V106" s="12">
        <v>1018.72</v>
      </c>
      <c r="W106" s="12">
        <v>2370.9160000000002</v>
      </c>
      <c r="X106" s="12">
        <f t="shared" si="9"/>
        <v>7605.4670000000006</v>
      </c>
      <c r="Y106" s="12">
        <v>2231.5949999999998</v>
      </c>
      <c r="Z106" s="12">
        <v>152.76400000000001</v>
      </c>
      <c r="AA106" s="12">
        <v>428.745</v>
      </c>
      <c r="AB106" s="112">
        <v>103094.06600000001</v>
      </c>
    </row>
    <row r="107" spans="1:29" x14ac:dyDescent="0.2">
      <c r="A107" s="3">
        <v>39692</v>
      </c>
      <c r="B107" s="12">
        <v>27672.505000000001</v>
      </c>
      <c r="C107" s="12">
        <v>1352.9159999999999</v>
      </c>
      <c r="D107" s="12">
        <v>5051.7520000000004</v>
      </c>
      <c r="E107" s="12">
        <v>86.546000000000006</v>
      </c>
      <c r="F107" s="12">
        <f t="shared" si="4"/>
        <v>34163.719000000005</v>
      </c>
      <c r="G107" s="12">
        <v>3652.7579999999998</v>
      </c>
      <c r="H107" s="12">
        <v>1625.655</v>
      </c>
      <c r="I107" s="12">
        <v>624.90499999999997</v>
      </c>
      <c r="J107" s="12">
        <v>2130.5819999999999</v>
      </c>
      <c r="K107" s="12">
        <v>871.73</v>
      </c>
      <c r="L107" s="12">
        <v>962.524</v>
      </c>
      <c r="M107" s="12">
        <f t="shared" si="10"/>
        <v>9868.1539999999986</v>
      </c>
      <c r="N107" s="12">
        <v>2459.1019999999999</v>
      </c>
      <c r="O107" s="12">
        <v>3557.672</v>
      </c>
      <c r="P107" s="12">
        <f t="shared" si="8"/>
        <v>6016.7739999999994</v>
      </c>
      <c r="Q107" s="12">
        <v>282.00700000000001</v>
      </c>
      <c r="R107" s="12">
        <v>3223.058</v>
      </c>
      <c r="S107" s="12">
        <v>360.25099999999998</v>
      </c>
      <c r="T107" s="12">
        <v>257.03100000000001</v>
      </c>
      <c r="U107" s="12">
        <v>182.89699999999999</v>
      </c>
      <c r="V107" s="12">
        <v>985.66200000000003</v>
      </c>
      <c r="W107" s="12">
        <v>2382.0569999999998</v>
      </c>
      <c r="X107" s="12">
        <f t="shared" si="9"/>
        <v>7672.9629999999997</v>
      </c>
      <c r="Y107" s="12">
        <v>2305.9580000000001</v>
      </c>
      <c r="Z107" s="12">
        <v>124.40300000000001</v>
      </c>
      <c r="AA107" s="12">
        <v>492.20299999999997</v>
      </c>
      <c r="AB107" s="112">
        <v>103499.71340000001</v>
      </c>
    </row>
    <row r="108" spans="1:29" x14ac:dyDescent="0.2">
      <c r="A108" s="3">
        <v>39722</v>
      </c>
      <c r="B108" s="12">
        <v>27876.492999999999</v>
      </c>
      <c r="C108" s="12">
        <v>1471.586</v>
      </c>
      <c r="D108" s="12">
        <v>4733.8770000000004</v>
      </c>
      <c r="E108" s="12">
        <v>67.027000000000001</v>
      </c>
      <c r="F108" s="12">
        <f t="shared" si="4"/>
        <v>34148.983</v>
      </c>
      <c r="G108" s="12">
        <v>3092.739</v>
      </c>
      <c r="H108" s="12">
        <v>1266.847</v>
      </c>
      <c r="I108" s="12">
        <v>588.55100000000004</v>
      </c>
      <c r="J108" s="12">
        <v>1765.0219999999999</v>
      </c>
      <c r="K108" s="12">
        <v>812.46100000000001</v>
      </c>
      <c r="L108" s="12">
        <v>850.48199999999997</v>
      </c>
      <c r="M108" s="12">
        <f t="shared" si="10"/>
        <v>8376.1020000000008</v>
      </c>
      <c r="N108" s="12">
        <v>2529.5940000000001</v>
      </c>
      <c r="O108" s="12">
        <v>3138.4789999999998</v>
      </c>
      <c r="P108" s="12">
        <f t="shared" si="8"/>
        <v>5668.0730000000003</v>
      </c>
      <c r="Q108" s="12">
        <v>293.59199999999998</v>
      </c>
      <c r="R108" s="12">
        <v>3015.1010000000001</v>
      </c>
      <c r="S108" s="12">
        <v>385.35399999999998</v>
      </c>
      <c r="T108" s="12">
        <v>289.005</v>
      </c>
      <c r="U108" s="12">
        <v>179.447</v>
      </c>
      <c r="V108" s="12">
        <v>977.49599999999998</v>
      </c>
      <c r="W108" s="12">
        <v>2099.4639999999999</v>
      </c>
      <c r="X108" s="12">
        <f t="shared" si="9"/>
        <v>7239.4589999999998</v>
      </c>
      <c r="Y108" s="12">
        <v>2114.3870000000002</v>
      </c>
      <c r="Z108" s="12">
        <v>103.19799999999999</v>
      </c>
      <c r="AA108" s="12">
        <v>438.18599999999998</v>
      </c>
      <c r="AB108" s="112">
        <v>97897.993799999997</v>
      </c>
    </row>
    <row r="109" spans="1:29" x14ac:dyDescent="0.2">
      <c r="A109" s="3">
        <v>39753</v>
      </c>
      <c r="B109" s="12">
        <v>27289.478999999999</v>
      </c>
      <c r="C109" s="12">
        <v>1283.22</v>
      </c>
      <c r="D109" s="12">
        <v>4219.3530000000001</v>
      </c>
      <c r="E109" s="12">
        <v>88.805999999999997</v>
      </c>
      <c r="F109" s="12">
        <f t="shared" si="4"/>
        <v>32880.858</v>
      </c>
      <c r="G109" s="12">
        <v>3083.8</v>
      </c>
      <c r="H109" s="12">
        <v>1201.373</v>
      </c>
      <c r="I109" s="12">
        <v>525.31600000000003</v>
      </c>
      <c r="J109" s="12">
        <v>1515.9059999999999</v>
      </c>
      <c r="K109" s="12">
        <v>805.74900000000002</v>
      </c>
      <c r="L109" s="12">
        <v>754.37699999999995</v>
      </c>
      <c r="M109" s="12">
        <f t="shared" si="10"/>
        <v>7886.5210000000006</v>
      </c>
      <c r="N109" s="12">
        <v>2318.962</v>
      </c>
      <c r="O109" s="12">
        <v>3153.6239999999998</v>
      </c>
      <c r="P109" s="12">
        <f t="shared" si="8"/>
        <v>5472.5859999999993</v>
      </c>
      <c r="Q109" s="12">
        <v>316.68799999999999</v>
      </c>
      <c r="R109" s="12">
        <v>2914.3580000000002</v>
      </c>
      <c r="S109" s="12">
        <v>350.62799999999999</v>
      </c>
      <c r="T109" s="12">
        <v>287.79000000000002</v>
      </c>
      <c r="U109" s="12">
        <v>172.35599999999999</v>
      </c>
      <c r="V109" s="12">
        <v>862.53300000000002</v>
      </c>
      <c r="W109" s="12">
        <v>2363.3000000000002</v>
      </c>
      <c r="X109" s="12">
        <f t="shared" si="9"/>
        <v>7267.6530000000012</v>
      </c>
      <c r="Y109" s="12">
        <v>1991.183</v>
      </c>
      <c r="Z109" s="12">
        <v>108.06100000000001</v>
      </c>
      <c r="AA109" s="12">
        <v>430.38600000000002</v>
      </c>
      <c r="AB109" s="112">
        <v>94978.467799999999</v>
      </c>
    </row>
    <row r="110" spans="1:29" x14ac:dyDescent="0.2">
      <c r="A110" s="3">
        <v>39783</v>
      </c>
      <c r="B110" s="12">
        <v>28594.972000000002</v>
      </c>
      <c r="C110" s="12">
        <v>1455.7819999999999</v>
      </c>
      <c r="D110" s="12">
        <v>4098.9260000000004</v>
      </c>
      <c r="E110" s="12">
        <v>89.527000000000001</v>
      </c>
      <c r="F110" s="12">
        <f t="shared" si="4"/>
        <v>34239.207000000002</v>
      </c>
      <c r="G110" s="12">
        <v>2939.0070000000001</v>
      </c>
      <c r="H110" s="12">
        <v>1098.42</v>
      </c>
      <c r="I110" s="12">
        <v>513.32399999999996</v>
      </c>
      <c r="J110" s="12">
        <v>1543.126</v>
      </c>
      <c r="K110" s="12">
        <v>843.68399999999997</v>
      </c>
      <c r="L110" s="12">
        <v>648.029</v>
      </c>
      <c r="M110" s="12">
        <f t="shared" si="10"/>
        <v>7585.59</v>
      </c>
      <c r="N110" s="12">
        <v>2305.1869999999999</v>
      </c>
      <c r="O110" s="12">
        <v>2928.58</v>
      </c>
      <c r="P110" s="12">
        <f t="shared" si="8"/>
        <v>5233.7669999999998</v>
      </c>
      <c r="Q110" s="12">
        <v>291.88499999999999</v>
      </c>
      <c r="R110" s="12">
        <v>3067.1219999999998</v>
      </c>
      <c r="S110" s="12">
        <v>366.03</v>
      </c>
      <c r="T110" s="12">
        <v>266.61099999999999</v>
      </c>
      <c r="U110" s="12">
        <v>159.99299999999999</v>
      </c>
      <c r="V110" s="12">
        <v>864.02599999999995</v>
      </c>
      <c r="W110" s="12">
        <v>2429.0709999999999</v>
      </c>
      <c r="X110" s="12">
        <f t="shared" si="9"/>
        <v>7444.7379999999994</v>
      </c>
      <c r="Y110" s="12">
        <v>2291.0050000000001</v>
      </c>
      <c r="Z110" s="12">
        <v>105.05800000000001</v>
      </c>
      <c r="AA110" s="12">
        <v>464.06799999999998</v>
      </c>
      <c r="AB110" s="112">
        <v>99237.405400000003</v>
      </c>
      <c r="AC110" s="2"/>
    </row>
    <row r="111" spans="1:29" x14ac:dyDescent="0.2">
      <c r="A111" s="3">
        <v>39814</v>
      </c>
      <c r="B111" s="12">
        <v>28542.11</v>
      </c>
      <c r="C111" s="12">
        <v>1567.82</v>
      </c>
      <c r="D111" s="12">
        <v>3879.1019999999999</v>
      </c>
      <c r="E111" s="12">
        <v>105.372</v>
      </c>
      <c r="F111" s="12">
        <f t="shared" si="4"/>
        <v>34094.404000000002</v>
      </c>
      <c r="G111" s="12">
        <v>2899.3220000000001</v>
      </c>
      <c r="H111" s="12">
        <v>1172.9839999999999</v>
      </c>
      <c r="I111" s="12">
        <v>481.60199999999998</v>
      </c>
      <c r="J111" s="12">
        <v>1628.6</v>
      </c>
      <c r="K111" s="12">
        <v>965.83799999999997</v>
      </c>
      <c r="L111" s="12">
        <v>619.36199999999997</v>
      </c>
      <c r="M111" s="12">
        <f t="shared" si="10"/>
        <v>7767.7079999999996</v>
      </c>
      <c r="N111" s="12">
        <v>2459.2339999999999</v>
      </c>
      <c r="O111" s="12">
        <v>2944.2280000000001</v>
      </c>
      <c r="P111" s="12">
        <f t="shared" si="8"/>
        <v>5403.4619999999995</v>
      </c>
      <c r="Q111" s="12">
        <v>264.51299999999998</v>
      </c>
      <c r="R111" s="12">
        <v>3024.491</v>
      </c>
      <c r="S111" s="12">
        <v>356.74599999999998</v>
      </c>
      <c r="T111" s="12">
        <v>264.38900000000001</v>
      </c>
      <c r="U111" s="12">
        <v>184.09399999999999</v>
      </c>
      <c r="V111" s="12">
        <v>798.96400000000006</v>
      </c>
      <c r="W111" s="12">
        <v>2501.9470000000001</v>
      </c>
      <c r="X111" s="12">
        <f t="shared" si="9"/>
        <v>7395.1440000000002</v>
      </c>
      <c r="Y111" s="12">
        <v>2353.4810000000002</v>
      </c>
      <c r="Z111" s="12">
        <v>121.15</v>
      </c>
      <c r="AA111" s="12">
        <v>516.14400000000001</v>
      </c>
      <c r="AB111" s="112">
        <v>100046.8882</v>
      </c>
    </row>
    <row r="112" spans="1:29" x14ac:dyDescent="0.2">
      <c r="A112" s="3">
        <v>39845</v>
      </c>
      <c r="B112" s="12">
        <v>25929.214</v>
      </c>
      <c r="C112" s="12">
        <v>1220.3510000000001</v>
      </c>
      <c r="D112" s="12">
        <v>3444.7</v>
      </c>
      <c r="E112" s="12">
        <v>54.963000000000001</v>
      </c>
      <c r="F112" s="12">
        <f t="shared" si="4"/>
        <v>30649.227999999999</v>
      </c>
      <c r="G112" s="12">
        <v>2727.855</v>
      </c>
      <c r="H112" s="12">
        <v>1127.4010000000001</v>
      </c>
      <c r="I112" s="12">
        <v>440.09699999999998</v>
      </c>
      <c r="J112" s="12">
        <v>1562.4459999999999</v>
      </c>
      <c r="K112" s="12">
        <v>846.95699999999999</v>
      </c>
      <c r="L112" s="12">
        <v>609.55399999999997</v>
      </c>
      <c r="M112" s="12">
        <f t="shared" si="10"/>
        <v>7314.31</v>
      </c>
      <c r="N112" s="12">
        <v>2241.8150000000001</v>
      </c>
      <c r="O112" s="12">
        <v>2706.5940000000001</v>
      </c>
      <c r="P112" s="12">
        <f t="shared" si="8"/>
        <v>4948.4089999999997</v>
      </c>
      <c r="Q112" s="12">
        <v>279.00099999999998</v>
      </c>
      <c r="R112" s="12">
        <v>2802.165</v>
      </c>
      <c r="S112" s="12">
        <v>321.61200000000002</v>
      </c>
      <c r="T112" s="12">
        <v>252.7</v>
      </c>
      <c r="U112" s="12">
        <v>177.48</v>
      </c>
      <c r="V112" s="12">
        <v>799.99400000000003</v>
      </c>
      <c r="W112" s="12">
        <v>2269.5149999999999</v>
      </c>
      <c r="X112" s="12">
        <f t="shared" si="9"/>
        <v>6902.4670000000006</v>
      </c>
      <c r="Y112" s="12">
        <v>2068.5889999999999</v>
      </c>
      <c r="Z112" s="12">
        <v>102.479</v>
      </c>
      <c r="AA112" s="12">
        <v>413.13900000000001</v>
      </c>
      <c r="AB112" s="112">
        <v>90805.077200000014</v>
      </c>
    </row>
    <row r="113" spans="1:29" x14ac:dyDescent="0.2">
      <c r="A113" s="3">
        <v>39873</v>
      </c>
      <c r="B113" s="12">
        <v>28825.592000000001</v>
      </c>
      <c r="C113" s="12">
        <v>1480.6030000000001</v>
      </c>
      <c r="D113" s="12">
        <v>3897.2269999999999</v>
      </c>
      <c r="E113" s="12">
        <v>103.994</v>
      </c>
      <c r="F113" s="12">
        <f t="shared" si="4"/>
        <v>34307.415999999997</v>
      </c>
      <c r="G113" s="12">
        <v>2972.9859999999999</v>
      </c>
      <c r="H113" s="12">
        <v>1315.4259999999999</v>
      </c>
      <c r="I113" s="12">
        <v>492.32</v>
      </c>
      <c r="J113" s="12">
        <v>1730.538</v>
      </c>
      <c r="K113" s="12">
        <v>932.72900000000004</v>
      </c>
      <c r="L113" s="12">
        <v>661.423</v>
      </c>
      <c r="M113" s="12">
        <f t="shared" si="10"/>
        <v>8105.4220000000005</v>
      </c>
      <c r="N113" s="12">
        <v>2470.0839999999998</v>
      </c>
      <c r="O113" s="12">
        <v>2973.2359999999999</v>
      </c>
      <c r="P113" s="12">
        <f t="shared" si="8"/>
        <v>5443.32</v>
      </c>
      <c r="Q113" s="12">
        <v>298.53399999999999</v>
      </c>
      <c r="R113" s="12">
        <v>3005.069</v>
      </c>
      <c r="S113" s="12">
        <v>338.80200000000002</v>
      </c>
      <c r="T113" s="12">
        <v>264.05500000000001</v>
      </c>
      <c r="U113" s="12">
        <v>211.571</v>
      </c>
      <c r="V113" s="12">
        <v>868.322</v>
      </c>
      <c r="W113" s="12">
        <v>2560.491</v>
      </c>
      <c r="X113" s="12">
        <f t="shared" si="9"/>
        <v>7546.8440000000001</v>
      </c>
      <c r="Y113" s="12">
        <v>2336.1840000000002</v>
      </c>
      <c r="Z113" s="12">
        <v>114.896</v>
      </c>
      <c r="AA113" s="12">
        <v>482.57499999999999</v>
      </c>
      <c r="AB113" s="112">
        <v>100971.889</v>
      </c>
    </row>
    <row r="114" spans="1:29" x14ac:dyDescent="0.2">
      <c r="A114" s="3">
        <v>39904</v>
      </c>
      <c r="B114" s="12">
        <v>26950.914000000001</v>
      </c>
      <c r="C114" s="12">
        <v>1075.202</v>
      </c>
      <c r="D114" s="12">
        <v>4122.7849999999999</v>
      </c>
      <c r="E114" s="12">
        <v>78.558999999999997</v>
      </c>
      <c r="F114" s="12">
        <f t="shared" si="4"/>
        <v>32227.460000000003</v>
      </c>
      <c r="G114" s="12">
        <v>2960.8690000000001</v>
      </c>
      <c r="H114" s="12">
        <v>1339.5619999999999</v>
      </c>
      <c r="I114" s="12">
        <v>518.05600000000004</v>
      </c>
      <c r="J114" s="12">
        <v>1686.819</v>
      </c>
      <c r="K114" s="12">
        <v>865.90099999999995</v>
      </c>
      <c r="L114" s="12">
        <v>657.76199999999994</v>
      </c>
      <c r="M114" s="12">
        <f t="shared" si="10"/>
        <v>8028.9690000000001</v>
      </c>
      <c r="N114" s="12">
        <v>2663.2550000000001</v>
      </c>
      <c r="O114" s="12">
        <v>3037.672</v>
      </c>
      <c r="P114" s="12">
        <f t="shared" si="8"/>
        <v>5700.9269999999997</v>
      </c>
      <c r="Q114" s="12">
        <v>269.26600000000002</v>
      </c>
      <c r="R114" s="12">
        <v>2991.1179999999999</v>
      </c>
      <c r="S114" s="12">
        <v>342.96100000000001</v>
      </c>
      <c r="T114" s="12">
        <v>258.31400000000002</v>
      </c>
      <c r="U114" s="12">
        <v>172.20699999999999</v>
      </c>
      <c r="V114" s="12">
        <v>863.58799999999997</v>
      </c>
      <c r="W114" s="12">
        <v>2595.0540000000001</v>
      </c>
      <c r="X114" s="12">
        <f t="shared" si="9"/>
        <v>7492.5079999999998</v>
      </c>
      <c r="Y114" s="12">
        <v>2084.366</v>
      </c>
      <c r="Z114" s="12">
        <v>98.221000000000004</v>
      </c>
      <c r="AA114" s="12">
        <v>434.28</v>
      </c>
      <c r="AB114" s="112">
        <v>96352.375</v>
      </c>
    </row>
    <row r="115" spans="1:29" x14ac:dyDescent="0.2">
      <c r="A115" s="3">
        <v>39934</v>
      </c>
      <c r="B115" s="12">
        <v>28576.569</v>
      </c>
      <c r="C115" s="12">
        <v>1266.0730000000001</v>
      </c>
      <c r="D115" s="12">
        <v>4372.3360000000002</v>
      </c>
      <c r="E115" s="12">
        <v>79.414000000000001</v>
      </c>
      <c r="F115" s="12">
        <f t="shared" si="4"/>
        <v>34294.392</v>
      </c>
      <c r="G115" s="12">
        <v>3346.6350000000002</v>
      </c>
      <c r="H115" s="12">
        <v>1562.2670000000001</v>
      </c>
      <c r="I115" s="12">
        <v>597.16700000000003</v>
      </c>
      <c r="J115" s="12">
        <v>2032.7619999999999</v>
      </c>
      <c r="K115" s="12">
        <v>1297.1869999999999</v>
      </c>
      <c r="L115" s="12">
        <v>798.10500000000002</v>
      </c>
      <c r="M115" s="12">
        <f t="shared" si="10"/>
        <v>9634.1229999999996</v>
      </c>
      <c r="N115" s="12">
        <v>2453.578</v>
      </c>
      <c r="O115" s="12">
        <v>3395.3009999999999</v>
      </c>
      <c r="P115" s="12">
        <f t="shared" si="8"/>
        <v>5848.8789999999999</v>
      </c>
      <c r="Q115" s="12">
        <v>421.59699999999998</v>
      </c>
      <c r="R115" s="12">
        <v>4281.1310000000003</v>
      </c>
      <c r="S115" s="12">
        <v>465.37799999999999</v>
      </c>
      <c r="T115" s="12">
        <v>297.50299999999999</v>
      </c>
      <c r="U115" s="12">
        <v>243.92599999999999</v>
      </c>
      <c r="V115" s="12">
        <v>1258.2049999999999</v>
      </c>
      <c r="W115" s="12">
        <v>2714.6469999999999</v>
      </c>
      <c r="X115" s="12">
        <f t="shared" si="9"/>
        <v>9682.3869999999988</v>
      </c>
      <c r="Y115" s="12">
        <v>2575.5100000000002</v>
      </c>
      <c r="Z115" s="12">
        <v>130.10300000000001</v>
      </c>
      <c r="AA115" s="12">
        <v>569.61800000000005</v>
      </c>
      <c r="AB115" s="112">
        <v>113882.7714</v>
      </c>
    </row>
    <row r="116" spans="1:29" x14ac:dyDescent="0.2">
      <c r="A116" s="3">
        <v>39965</v>
      </c>
      <c r="B116" s="12">
        <v>28246.958999999999</v>
      </c>
      <c r="C116" s="12">
        <v>1348.6949999999999</v>
      </c>
      <c r="D116" s="12">
        <v>4872.1350000000002</v>
      </c>
      <c r="E116" s="12">
        <v>83.548000000000002</v>
      </c>
      <c r="F116" s="12">
        <f t="shared" si="4"/>
        <v>34551.337</v>
      </c>
      <c r="G116" s="12">
        <v>3339.683</v>
      </c>
      <c r="H116" s="12">
        <v>1580.0050000000001</v>
      </c>
      <c r="I116" s="12">
        <v>587.33900000000006</v>
      </c>
      <c r="J116" s="12">
        <v>1798.9480000000001</v>
      </c>
      <c r="K116" s="12">
        <v>827.87199999999996</v>
      </c>
      <c r="L116" s="12">
        <v>821.56500000000005</v>
      </c>
      <c r="M116" s="12">
        <f t="shared" si="10"/>
        <v>8955.4120000000003</v>
      </c>
      <c r="N116" s="12">
        <v>2492.1120000000001</v>
      </c>
      <c r="O116" s="12">
        <v>3260.3679999999999</v>
      </c>
      <c r="P116" s="12">
        <f t="shared" si="8"/>
        <v>5752.48</v>
      </c>
      <c r="Q116" s="12">
        <v>247.221</v>
      </c>
      <c r="R116" s="12">
        <v>2953.9989999999998</v>
      </c>
      <c r="S116" s="12">
        <v>332.92700000000002</v>
      </c>
      <c r="T116" s="12">
        <v>270.37599999999998</v>
      </c>
      <c r="U116" s="12">
        <v>170.92099999999999</v>
      </c>
      <c r="V116" s="12">
        <v>908.88599999999997</v>
      </c>
      <c r="W116" s="12">
        <v>2617.3939999999998</v>
      </c>
      <c r="X116" s="12">
        <f t="shared" si="9"/>
        <v>7501.7240000000002</v>
      </c>
      <c r="Y116" s="12">
        <v>1985.6210000000001</v>
      </c>
      <c r="Z116" s="12">
        <v>101.318</v>
      </c>
      <c r="AA116" s="12">
        <v>339.435</v>
      </c>
      <c r="AB116" s="112">
        <v>98659.558999999994</v>
      </c>
    </row>
    <row r="117" spans="1:29" x14ac:dyDescent="0.2">
      <c r="A117" s="3">
        <v>39995</v>
      </c>
      <c r="B117" s="12">
        <v>29636.374</v>
      </c>
      <c r="C117" s="12">
        <v>1061.703</v>
      </c>
      <c r="D117" s="12">
        <v>5528.2389999999996</v>
      </c>
      <c r="E117" s="12">
        <v>81.013000000000005</v>
      </c>
      <c r="F117" s="12">
        <f t="shared" si="4"/>
        <v>36307.328999999998</v>
      </c>
      <c r="G117" s="12">
        <v>3570.7739999999999</v>
      </c>
      <c r="H117" s="12">
        <v>1694.681</v>
      </c>
      <c r="I117" s="12">
        <v>650.03899999999999</v>
      </c>
      <c r="J117" s="12">
        <v>1986.8530000000001</v>
      </c>
      <c r="K117" s="12">
        <v>860.31399999999996</v>
      </c>
      <c r="L117" s="12">
        <v>920.221</v>
      </c>
      <c r="M117" s="12">
        <f t="shared" si="10"/>
        <v>9682.8819999999996</v>
      </c>
      <c r="N117" s="12">
        <v>2744.2750000000001</v>
      </c>
      <c r="O117" s="12">
        <v>3443.8009999999999</v>
      </c>
      <c r="P117" s="12">
        <f t="shared" si="8"/>
        <v>6188.076</v>
      </c>
      <c r="Q117" s="12">
        <v>305.37400000000002</v>
      </c>
      <c r="R117" s="12">
        <v>3282.9940000000001</v>
      </c>
      <c r="S117" s="12">
        <v>354.79899999999998</v>
      </c>
      <c r="T117" s="12">
        <v>286.62599999999998</v>
      </c>
      <c r="U117" s="12">
        <v>176.358</v>
      </c>
      <c r="V117" s="12">
        <v>1066.6120000000001</v>
      </c>
      <c r="W117" s="12">
        <v>2771.752</v>
      </c>
      <c r="X117" s="12">
        <f t="shared" si="9"/>
        <v>8244.5150000000012</v>
      </c>
      <c r="Y117" s="12">
        <v>2258.3110000000001</v>
      </c>
      <c r="Z117" s="12">
        <v>103.51300000000001</v>
      </c>
      <c r="AA117" s="12">
        <v>377.17700000000002</v>
      </c>
      <c r="AB117" s="112">
        <v>107091.68160000001</v>
      </c>
    </row>
    <row r="118" spans="1:29" x14ac:dyDescent="0.2">
      <c r="A118" s="3">
        <v>40026</v>
      </c>
      <c r="B118" s="12">
        <v>28415.338</v>
      </c>
      <c r="C118" s="12">
        <v>1366.8389999999999</v>
      </c>
      <c r="D118" s="12">
        <v>5757.4369999999999</v>
      </c>
      <c r="E118" s="12">
        <v>78.873000000000005</v>
      </c>
      <c r="F118" s="12">
        <f t="shared" si="4"/>
        <v>35618.487000000001</v>
      </c>
      <c r="G118" s="12">
        <v>3469.0970000000002</v>
      </c>
      <c r="H118" s="12">
        <v>1605.2059999999999</v>
      </c>
      <c r="I118" s="12">
        <v>615.59100000000001</v>
      </c>
      <c r="J118" s="12">
        <v>2269.8449999999998</v>
      </c>
      <c r="K118" s="12">
        <v>876.67399999999998</v>
      </c>
      <c r="L118" s="12">
        <v>905.64200000000005</v>
      </c>
      <c r="M118" s="12">
        <f t="shared" si="10"/>
        <v>9742.0550000000003</v>
      </c>
      <c r="N118" s="12">
        <v>2683.0120000000002</v>
      </c>
      <c r="O118" s="12">
        <v>3420.047</v>
      </c>
      <c r="P118" s="12">
        <f t="shared" si="8"/>
        <v>6103.0590000000002</v>
      </c>
      <c r="Q118" s="12">
        <v>288.88299999999998</v>
      </c>
      <c r="R118" s="12">
        <v>3017.7730000000001</v>
      </c>
      <c r="S118" s="12">
        <v>361.553</v>
      </c>
      <c r="T118" s="12">
        <v>308.61900000000003</v>
      </c>
      <c r="U118" s="12">
        <v>197.548</v>
      </c>
      <c r="V118" s="12">
        <v>1011.029</v>
      </c>
      <c r="W118" s="12">
        <v>2515.1469999999999</v>
      </c>
      <c r="X118" s="12">
        <f t="shared" si="9"/>
        <v>7700.5520000000006</v>
      </c>
      <c r="Y118" s="12">
        <v>2388.297</v>
      </c>
      <c r="Z118" s="12">
        <v>187.75</v>
      </c>
      <c r="AA118" s="12">
        <v>439.18400000000003</v>
      </c>
      <c r="AB118" s="112">
        <v>106240.7632</v>
      </c>
    </row>
    <row r="119" spans="1:29" x14ac:dyDescent="0.2">
      <c r="A119" s="3">
        <v>40057</v>
      </c>
      <c r="B119" s="12">
        <v>27306.274000000001</v>
      </c>
      <c r="C119" s="12">
        <v>1238.79</v>
      </c>
      <c r="D119" s="12">
        <v>4749.0929999999998</v>
      </c>
      <c r="E119" s="12">
        <v>87.825999999999993</v>
      </c>
      <c r="F119" s="12">
        <f t="shared" si="4"/>
        <v>33381.983</v>
      </c>
      <c r="G119" s="12">
        <v>3239.6640000000002</v>
      </c>
      <c r="H119" s="12">
        <v>1560.558</v>
      </c>
      <c r="I119" s="12">
        <v>573.57799999999997</v>
      </c>
      <c r="J119" s="12">
        <v>1900.7460000000001</v>
      </c>
      <c r="K119" s="12">
        <v>969.96100000000001</v>
      </c>
      <c r="L119" s="12">
        <v>824.84299999999996</v>
      </c>
      <c r="M119" s="12">
        <f t="shared" si="10"/>
        <v>9069.35</v>
      </c>
      <c r="N119" s="12">
        <v>2532.7550000000001</v>
      </c>
      <c r="O119" s="12">
        <v>3200.4169999999999</v>
      </c>
      <c r="P119" s="12">
        <f t="shared" si="8"/>
        <v>5733.1720000000005</v>
      </c>
      <c r="Q119" s="12">
        <v>241.81700000000001</v>
      </c>
      <c r="R119" s="12">
        <v>2995.933</v>
      </c>
      <c r="S119" s="12">
        <v>347.96</v>
      </c>
      <c r="T119" s="12">
        <v>223.435</v>
      </c>
      <c r="U119" s="12">
        <v>191.459</v>
      </c>
      <c r="V119" s="12">
        <v>879.01599999999996</v>
      </c>
      <c r="W119" s="12">
        <v>2478.0949999999998</v>
      </c>
      <c r="X119" s="12">
        <f t="shared" si="9"/>
        <v>7357.7150000000001</v>
      </c>
      <c r="Y119" s="12">
        <v>2124.0970000000002</v>
      </c>
      <c r="Z119" s="12">
        <v>121.253</v>
      </c>
      <c r="AA119" s="12">
        <v>452.49200000000002</v>
      </c>
      <c r="AB119" s="112">
        <v>98638.000599999999</v>
      </c>
    </row>
    <row r="120" spans="1:29" x14ac:dyDescent="0.2">
      <c r="A120" s="3">
        <v>40087</v>
      </c>
      <c r="B120" s="12">
        <v>29388.518</v>
      </c>
      <c r="C120" s="12">
        <v>1132.287</v>
      </c>
      <c r="D120" s="12">
        <v>5013.7809999999999</v>
      </c>
      <c r="E120" s="12">
        <v>82.581000000000003</v>
      </c>
      <c r="F120" s="12">
        <f t="shared" si="4"/>
        <v>35617.167000000001</v>
      </c>
      <c r="G120" s="12">
        <v>3281.462</v>
      </c>
      <c r="H120" s="12">
        <v>1598.9749999999999</v>
      </c>
      <c r="I120" s="12">
        <v>577.36099999999999</v>
      </c>
      <c r="J120" s="12">
        <v>1782.95</v>
      </c>
      <c r="K120" s="12">
        <v>861.64599999999996</v>
      </c>
      <c r="L120" s="12">
        <v>833.98800000000006</v>
      </c>
      <c r="M120" s="12">
        <f t="shared" si="10"/>
        <v>8936.3819999999996</v>
      </c>
      <c r="N120" s="12">
        <v>2723.59</v>
      </c>
      <c r="O120" s="12">
        <v>3346.5219999999999</v>
      </c>
      <c r="P120" s="12">
        <f t="shared" si="8"/>
        <v>6070.1120000000001</v>
      </c>
      <c r="Q120" s="12">
        <v>261.88099999999997</v>
      </c>
      <c r="R120" s="12">
        <v>3086.2579999999998</v>
      </c>
      <c r="S120" s="12">
        <v>360.87599999999998</v>
      </c>
      <c r="T120" s="12">
        <v>309.70800000000003</v>
      </c>
      <c r="U120" s="12">
        <v>189.63</v>
      </c>
      <c r="V120" s="12">
        <v>904.94200000000001</v>
      </c>
      <c r="W120" s="12">
        <v>2573.1280000000002</v>
      </c>
      <c r="X120" s="12">
        <f t="shared" si="9"/>
        <v>7686.4229999999989</v>
      </c>
      <c r="Y120" s="12">
        <v>2238.7649999999999</v>
      </c>
      <c r="Z120" s="12">
        <v>99.495000000000005</v>
      </c>
      <c r="AA120" s="12">
        <v>408.06700000000001</v>
      </c>
      <c r="AB120" s="112">
        <v>103148.2136</v>
      </c>
    </row>
    <row r="121" spans="1:29" x14ac:dyDescent="0.2">
      <c r="A121" s="3">
        <v>40118</v>
      </c>
      <c r="B121" s="12">
        <v>28879.395</v>
      </c>
      <c r="C121" s="12">
        <v>1346.374</v>
      </c>
      <c r="D121" s="12">
        <v>4193.99</v>
      </c>
      <c r="E121" s="12">
        <v>81.168000000000006</v>
      </c>
      <c r="F121" s="12">
        <f t="shared" si="4"/>
        <v>34500.926999999996</v>
      </c>
      <c r="G121" s="12">
        <v>3051.77</v>
      </c>
      <c r="H121" s="12">
        <v>1439.3610000000001</v>
      </c>
      <c r="I121" s="12">
        <v>519.72400000000005</v>
      </c>
      <c r="J121" s="12">
        <v>1713.2860000000001</v>
      </c>
      <c r="K121" s="12">
        <v>866.72699999999998</v>
      </c>
      <c r="L121" s="12">
        <v>770.351</v>
      </c>
      <c r="M121" s="12">
        <f t="shared" si="10"/>
        <v>8361.219000000001</v>
      </c>
      <c r="N121" s="12">
        <v>2583.569</v>
      </c>
      <c r="O121" s="12">
        <v>3071.4259999999999</v>
      </c>
      <c r="P121" s="12">
        <f t="shared" si="8"/>
        <v>5654.9949999999999</v>
      </c>
      <c r="Q121" s="12">
        <v>247.01</v>
      </c>
      <c r="R121" s="12">
        <v>3087.2559999999999</v>
      </c>
      <c r="S121" s="12">
        <v>367.91800000000001</v>
      </c>
      <c r="T121" s="12">
        <v>301.59199999999998</v>
      </c>
      <c r="U121" s="12">
        <v>204.13300000000001</v>
      </c>
      <c r="V121" s="12">
        <v>869.40800000000002</v>
      </c>
      <c r="W121" s="12">
        <v>2524.0909999999999</v>
      </c>
      <c r="X121" s="12">
        <f t="shared" si="9"/>
        <v>7601.4079999999994</v>
      </c>
      <c r="Y121" s="12">
        <v>2260.866</v>
      </c>
      <c r="Z121" s="12">
        <v>113.705</v>
      </c>
      <c r="AA121" s="12">
        <v>455.96300000000002</v>
      </c>
      <c r="AB121" s="112">
        <v>101114.64539999998</v>
      </c>
    </row>
    <row r="122" spans="1:29" x14ac:dyDescent="0.2">
      <c r="A122" s="3">
        <v>40148</v>
      </c>
      <c r="B122" s="12">
        <v>29664.102999999999</v>
      </c>
      <c r="C122" s="12">
        <v>1210.08</v>
      </c>
      <c r="D122" s="12">
        <v>4063.027</v>
      </c>
      <c r="E122" s="12">
        <v>68.066000000000003</v>
      </c>
      <c r="F122" s="12">
        <f t="shared" si="4"/>
        <v>35005.275999999998</v>
      </c>
      <c r="G122" s="12">
        <v>2969.85</v>
      </c>
      <c r="H122" s="12">
        <v>1415.837</v>
      </c>
      <c r="I122" s="12">
        <v>505.37200000000001</v>
      </c>
      <c r="J122" s="12">
        <v>1771.3019999999999</v>
      </c>
      <c r="K122" s="12">
        <v>949.87699999999995</v>
      </c>
      <c r="L122" s="12">
        <v>654.99400000000003</v>
      </c>
      <c r="M122" s="12">
        <f t="shared" si="10"/>
        <v>8267.232</v>
      </c>
      <c r="N122" s="12">
        <v>2598.31</v>
      </c>
      <c r="O122" s="12">
        <v>3047.5749999999998</v>
      </c>
      <c r="P122" s="12">
        <f t="shared" si="8"/>
        <v>5645.8850000000002</v>
      </c>
      <c r="Q122" s="12">
        <v>240.285</v>
      </c>
      <c r="R122" s="12">
        <v>3107.9740000000002</v>
      </c>
      <c r="S122" s="12">
        <v>385.40199999999999</v>
      </c>
      <c r="T122" s="12">
        <v>292.73599999999999</v>
      </c>
      <c r="U122" s="12">
        <v>161.61500000000001</v>
      </c>
      <c r="V122" s="12">
        <v>898.62400000000002</v>
      </c>
      <c r="W122" s="12">
        <v>2538.7449999999999</v>
      </c>
      <c r="X122" s="12">
        <f t="shared" si="9"/>
        <v>7625.3809999999994</v>
      </c>
      <c r="Y122" s="12">
        <v>2260.998</v>
      </c>
      <c r="Z122" s="12">
        <v>115.377</v>
      </c>
      <c r="AA122" s="12">
        <v>445.56900000000002</v>
      </c>
      <c r="AB122" s="112">
        <v>101609.3162</v>
      </c>
      <c r="AC122" s="2"/>
    </row>
    <row r="123" spans="1:29" x14ac:dyDescent="0.2">
      <c r="A123" s="3">
        <v>40179</v>
      </c>
      <c r="B123" s="12">
        <v>29255.946</v>
      </c>
      <c r="C123" s="12">
        <v>1523.0530000000001</v>
      </c>
      <c r="D123" s="12">
        <v>3913.21</v>
      </c>
      <c r="E123" s="12">
        <v>82.021000000000001</v>
      </c>
      <c r="F123" s="12">
        <f t="shared" ref="F123:F128" si="11">SUM(B123:E123)</f>
        <v>34774.230000000003</v>
      </c>
      <c r="G123" s="12">
        <v>3121.415</v>
      </c>
      <c r="H123" s="12">
        <v>1270.441</v>
      </c>
      <c r="I123" s="12">
        <v>460.47899999999998</v>
      </c>
      <c r="J123" s="12">
        <v>1708.028</v>
      </c>
      <c r="K123" s="12">
        <v>809.98599999999999</v>
      </c>
      <c r="L123" s="12">
        <v>636.245</v>
      </c>
      <c r="M123" s="12">
        <f t="shared" si="10"/>
        <v>8006.5940000000001</v>
      </c>
      <c r="N123" s="12">
        <v>2580.9340000000002</v>
      </c>
      <c r="O123" s="12">
        <v>3237.6590000000001</v>
      </c>
      <c r="P123" s="12">
        <f t="shared" si="8"/>
        <v>5818.5930000000008</v>
      </c>
      <c r="Q123" s="12">
        <v>219.857</v>
      </c>
      <c r="R123" s="12">
        <v>3230.9839999999999</v>
      </c>
      <c r="S123" s="12">
        <v>416.988</v>
      </c>
      <c r="T123" s="12">
        <v>297.49099999999999</v>
      </c>
      <c r="U123" s="12">
        <v>169.995</v>
      </c>
      <c r="V123" s="12">
        <v>866.47500000000002</v>
      </c>
      <c r="W123" s="12">
        <v>2503.7739999999999</v>
      </c>
      <c r="X123" s="12">
        <f t="shared" si="9"/>
        <v>7705.5640000000003</v>
      </c>
      <c r="Y123" s="12">
        <v>2423.5320000000002</v>
      </c>
      <c r="Z123" s="12">
        <v>116.73399999999999</v>
      </c>
      <c r="AA123" s="12">
        <v>490.79300000000001</v>
      </c>
      <c r="AB123" s="112">
        <v>103167.49440000001</v>
      </c>
    </row>
    <row r="124" spans="1:29" x14ac:dyDescent="0.2">
      <c r="A124" s="3">
        <v>40210</v>
      </c>
      <c r="B124" s="12">
        <v>26863.282999999999</v>
      </c>
      <c r="C124" s="12">
        <v>1041.491</v>
      </c>
      <c r="D124" s="12">
        <v>3664.0459999999998</v>
      </c>
      <c r="E124" s="12">
        <v>65.3</v>
      </c>
      <c r="F124" s="12">
        <f t="shared" si="11"/>
        <v>31634.119999999995</v>
      </c>
      <c r="G124" s="12">
        <v>2814.9580000000001</v>
      </c>
      <c r="H124" s="12">
        <v>1256.8620000000001</v>
      </c>
      <c r="I124" s="12">
        <v>425.06900000000002</v>
      </c>
      <c r="J124" s="12">
        <v>1628.627</v>
      </c>
      <c r="K124" s="12">
        <v>902.91399999999999</v>
      </c>
      <c r="L124" s="12">
        <v>581.40499999999997</v>
      </c>
      <c r="M124" s="12">
        <f t="shared" si="10"/>
        <v>7609.8349999999991</v>
      </c>
      <c r="N124" s="12">
        <v>2312.7939999999999</v>
      </c>
      <c r="O124" s="12">
        <v>2955.4229999999998</v>
      </c>
      <c r="P124" s="12">
        <f t="shared" si="8"/>
        <v>5268.2169999999996</v>
      </c>
      <c r="Q124" s="12">
        <v>200.52600000000001</v>
      </c>
      <c r="R124" s="12">
        <v>2841.3330000000001</v>
      </c>
      <c r="S124" s="12">
        <v>373.34</v>
      </c>
      <c r="T124" s="12">
        <v>263.43599999999998</v>
      </c>
      <c r="U124" s="12">
        <v>154.858</v>
      </c>
      <c r="V124" s="12">
        <v>834.49900000000002</v>
      </c>
      <c r="W124" s="12">
        <v>2300.1840000000002</v>
      </c>
      <c r="X124" s="12">
        <f t="shared" si="9"/>
        <v>6968.1760000000004</v>
      </c>
      <c r="Y124" s="12">
        <v>2122.8829999999998</v>
      </c>
      <c r="Z124" s="12">
        <v>104.024</v>
      </c>
      <c r="AA124" s="12">
        <v>433.565</v>
      </c>
      <c r="AB124" s="112">
        <v>93207.455999999991</v>
      </c>
    </row>
    <row r="125" spans="1:29" x14ac:dyDescent="0.2">
      <c r="A125" s="3">
        <v>40238</v>
      </c>
      <c r="B125" s="12">
        <v>29512.940999999999</v>
      </c>
      <c r="C125" s="12">
        <v>1319.547</v>
      </c>
      <c r="D125" s="12">
        <v>4421.5810000000001</v>
      </c>
      <c r="E125" s="12">
        <v>75.238</v>
      </c>
      <c r="F125" s="12">
        <f t="shared" si="11"/>
        <v>35329.306999999993</v>
      </c>
      <c r="G125" s="12">
        <v>3100.2460000000001</v>
      </c>
      <c r="H125" s="12">
        <v>1462.729</v>
      </c>
      <c r="I125" s="12">
        <v>504.46100000000001</v>
      </c>
      <c r="J125" s="12">
        <v>1858.59</v>
      </c>
      <c r="K125" s="12">
        <v>933.36099999999999</v>
      </c>
      <c r="L125" s="12">
        <v>689.45500000000004</v>
      </c>
      <c r="M125" s="12">
        <f t="shared" ref="M125:M132" si="12">SUM(G125:L125)</f>
        <v>8548.8420000000006</v>
      </c>
      <c r="N125" s="12">
        <v>2655.502</v>
      </c>
      <c r="O125" s="12">
        <v>3249.8530000000001</v>
      </c>
      <c r="P125" s="12">
        <f t="shared" ref="P125:P132" si="13">SUM(N125:O125)</f>
        <v>5905.3549999999996</v>
      </c>
      <c r="Q125" s="12">
        <v>226.154</v>
      </c>
      <c r="R125" s="12">
        <v>3114.2489999999998</v>
      </c>
      <c r="S125" s="12">
        <v>376.37599999999998</v>
      </c>
      <c r="T125" s="12">
        <v>333.90600000000001</v>
      </c>
      <c r="U125" s="12">
        <v>177.286</v>
      </c>
      <c r="V125" s="12">
        <v>936.42</v>
      </c>
      <c r="W125" s="12">
        <v>2693.491</v>
      </c>
      <c r="X125" s="12">
        <f t="shared" ref="X125:X132" si="14">SUM(Q125:W125)</f>
        <v>7857.8819999999996</v>
      </c>
      <c r="Y125" s="12">
        <v>2321.6680000000001</v>
      </c>
      <c r="Z125" s="12">
        <v>122.336</v>
      </c>
      <c r="AA125" s="12">
        <v>526.95000000000005</v>
      </c>
      <c r="AB125" s="112">
        <v>104159.57799999998</v>
      </c>
    </row>
    <row r="126" spans="1:29" x14ac:dyDescent="0.2">
      <c r="A126" s="3">
        <v>40269</v>
      </c>
      <c r="B126" s="12">
        <v>28719.555</v>
      </c>
      <c r="C126" s="12">
        <v>1221.912</v>
      </c>
      <c r="D126" s="12">
        <v>4388.9070000000002</v>
      </c>
      <c r="E126" s="12">
        <v>71.986000000000004</v>
      </c>
      <c r="F126" s="12">
        <f t="shared" si="11"/>
        <v>34402.36</v>
      </c>
      <c r="G126" s="12">
        <v>2994.9459999999999</v>
      </c>
      <c r="H126" s="12">
        <v>1314.472</v>
      </c>
      <c r="I126" s="12">
        <v>469.52800000000002</v>
      </c>
      <c r="J126" s="12">
        <v>1741.4369999999999</v>
      </c>
      <c r="K126" s="12">
        <v>828.029</v>
      </c>
      <c r="L126" s="12">
        <v>705.93299999999999</v>
      </c>
      <c r="M126" s="12">
        <f t="shared" si="12"/>
        <v>8054.3450000000003</v>
      </c>
      <c r="N126" s="12">
        <v>2674.0259999999998</v>
      </c>
      <c r="O126" s="12">
        <v>3477.1039999999998</v>
      </c>
      <c r="P126" s="12">
        <f t="shared" si="13"/>
        <v>6151.1299999999992</v>
      </c>
      <c r="Q126" s="12">
        <v>260.23500000000001</v>
      </c>
      <c r="R126" s="12">
        <v>3125.942</v>
      </c>
      <c r="S126" s="12">
        <v>406.95699999999999</v>
      </c>
      <c r="T126" s="12">
        <v>307.79899999999998</v>
      </c>
      <c r="U126" s="12">
        <v>169.31700000000001</v>
      </c>
      <c r="V126" s="12">
        <v>974.745</v>
      </c>
      <c r="W126" s="12">
        <v>2696.7069999999999</v>
      </c>
      <c r="X126" s="12">
        <f t="shared" si="14"/>
        <v>7941.7019999999993</v>
      </c>
      <c r="Y126" s="12">
        <v>2290.6669999999999</v>
      </c>
      <c r="Z126" s="12">
        <v>110.92100000000001</v>
      </c>
      <c r="AA126" s="12">
        <v>401.54599999999999</v>
      </c>
      <c r="AB126" s="112">
        <v>102711.7178</v>
      </c>
    </row>
    <row r="127" spans="1:29" x14ac:dyDescent="0.2">
      <c r="A127" s="3">
        <v>40299</v>
      </c>
      <c r="B127" s="12">
        <v>29050.187000000002</v>
      </c>
      <c r="C127" s="12">
        <v>1231.527</v>
      </c>
      <c r="D127" s="12">
        <v>4528.3500000000004</v>
      </c>
      <c r="E127" s="12">
        <v>68.884</v>
      </c>
      <c r="F127" s="12">
        <f t="shared" si="11"/>
        <v>34878.947999999997</v>
      </c>
      <c r="G127" s="12">
        <v>3239.81</v>
      </c>
      <c r="H127" s="12">
        <v>1495.633</v>
      </c>
      <c r="I127" s="12">
        <v>549.97500000000002</v>
      </c>
      <c r="J127" s="12">
        <v>2053.4169999999999</v>
      </c>
      <c r="K127" s="12">
        <v>1220.1489999999999</v>
      </c>
      <c r="L127" s="12">
        <v>816.82100000000003</v>
      </c>
      <c r="M127" s="12">
        <f t="shared" si="12"/>
        <v>9375.8050000000003</v>
      </c>
      <c r="N127" s="12">
        <v>2503.924</v>
      </c>
      <c r="O127" s="12">
        <v>3422.6849999999999</v>
      </c>
      <c r="P127" s="12">
        <f t="shared" si="13"/>
        <v>5926.6090000000004</v>
      </c>
      <c r="Q127" s="12">
        <v>267.54700000000003</v>
      </c>
      <c r="R127" s="12">
        <v>4079.9319999999998</v>
      </c>
      <c r="S127" s="12">
        <v>525.428</v>
      </c>
      <c r="T127" s="12">
        <v>341.94400000000002</v>
      </c>
      <c r="U127" s="12">
        <v>208.70699999999999</v>
      </c>
      <c r="V127" s="12">
        <v>1213.8520000000001</v>
      </c>
      <c r="W127" s="12">
        <v>2618.6559999999999</v>
      </c>
      <c r="X127" s="12">
        <f t="shared" si="14"/>
        <v>9256.0659999999989</v>
      </c>
      <c r="Y127" s="12">
        <v>2437.6680000000001</v>
      </c>
      <c r="Z127" s="12">
        <v>121.199</v>
      </c>
      <c r="AA127" s="12">
        <v>509.64299999999997</v>
      </c>
      <c r="AB127" s="112">
        <v>111152.78639999998</v>
      </c>
    </row>
    <row r="128" spans="1:29" x14ac:dyDescent="0.2">
      <c r="A128" s="3">
        <v>40330</v>
      </c>
      <c r="B128" s="12">
        <v>28913.237000000001</v>
      </c>
      <c r="C128" s="12">
        <v>1218.4749999999999</v>
      </c>
      <c r="D128" s="12">
        <v>5056.1130000000003</v>
      </c>
      <c r="E128" s="12">
        <v>76.75</v>
      </c>
      <c r="F128" s="12">
        <f t="shared" si="11"/>
        <v>35264.574999999997</v>
      </c>
      <c r="G128" s="12">
        <v>3259.8890000000001</v>
      </c>
      <c r="H128" s="12">
        <v>1629.575</v>
      </c>
      <c r="I128" s="12">
        <v>543.029</v>
      </c>
      <c r="J128" s="12">
        <v>1860.3679999999999</v>
      </c>
      <c r="K128" s="12">
        <v>669.22500000000002</v>
      </c>
      <c r="L128" s="12">
        <v>810.69899999999996</v>
      </c>
      <c r="M128" s="12">
        <f t="shared" si="12"/>
        <v>8772.7850000000017</v>
      </c>
      <c r="N128" s="12">
        <v>2619.806</v>
      </c>
      <c r="O128" s="12">
        <v>3605.1610000000001</v>
      </c>
      <c r="P128" s="12">
        <f t="shared" si="13"/>
        <v>6224.9670000000006</v>
      </c>
      <c r="Q128" s="12">
        <v>238.422</v>
      </c>
      <c r="R128" s="12">
        <v>3093.8980000000001</v>
      </c>
      <c r="S128" s="12">
        <v>367.541</v>
      </c>
      <c r="T128" s="12">
        <v>312.44499999999999</v>
      </c>
      <c r="U128" s="12">
        <v>166.59299999999999</v>
      </c>
      <c r="V128" s="12">
        <v>944.34400000000005</v>
      </c>
      <c r="W128" s="12">
        <v>2726.1889999999999</v>
      </c>
      <c r="X128" s="12">
        <f t="shared" si="14"/>
        <v>7849.4320000000007</v>
      </c>
      <c r="Y128" s="12">
        <v>2224.7440000000001</v>
      </c>
      <c r="Z128" s="12">
        <v>114.943</v>
      </c>
      <c r="AA128" s="12">
        <v>372.53899999999999</v>
      </c>
      <c r="AB128" s="112">
        <v>103387.8082</v>
      </c>
    </row>
    <row r="129" spans="1:29" x14ac:dyDescent="0.2">
      <c r="A129" s="3">
        <v>40360</v>
      </c>
      <c r="B129" s="12">
        <v>29416.215</v>
      </c>
      <c r="C129" s="12">
        <v>863.43700000000001</v>
      </c>
      <c r="D129" s="12">
        <v>5419.6090000000004</v>
      </c>
      <c r="E129" s="12">
        <v>66.018000000000001</v>
      </c>
      <c r="F129" s="12">
        <f t="shared" ref="F129:F134" si="15">SUM(B129:E129)</f>
        <v>35765.278999999995</v>
      </c>
      <c r="G129" s="12">
        <v>3430.7130000000002</v>
      </c>
      <c r="H129" s="12">
        <v>1668.5889999999999</v>
      </c>
      <c r="I129" s="12">
        <v>609.66099999999994</v>
      </c>
      <c r="J129" s="12">
        <v>2062.6579999999999</v>
      </c>
      <c r="K129" s="12">
        <v>789.57799999999997</v>
      </c>
      <c r="L129" s="12">
        <v>838.74300000000005</v>
      </c>
      <c r="M129" s="12">
        <f t="shared" si="12"/>
        <v>9399.9419999999991</v>
      </c>
      <c r="N129" s="12">
        <v>2744.2820000000002</v>
      </c>
      <c r="O129" s="12">
        <v>3500.5639999999999</v>
      </c>
      <c r="P129" s="12">
        <f t="shared" si="13"/>
        <v>6244.8459999999995</v>
      </c>
      <c r="Q129" s="12">
        <v>240.82400000000001</v>
      </c>
      <c r="R129" s="12">
        <v>3205.0079999999998</v>
      </c>
      <c r="S129" s="12">
        <v>368.20400000000001</v>
      </c>
      <c r="T129" s="12">
        <v>310.92599999999999</v>
      </c>
      <c r="U129" s="12">
        <v>173.12299999999999</v>
      </c>
      <c r="V129" s="12">
        <v>1016.073</v>
      </c>
      <c r="W129" s="12">
        <v>2692.576</v>
      </c>
      <c r="X129" s="12">
        <f t="shared" si="14"/>
        <v>8006.7340000000004</v>
      </c>
      <c r="Y129" s="12">
        <v>2288.8560000000002</v>
      </c>
      <c r="Z129" s="12">
        <v>107.077</v>
      </c>
      <c r="AA129" s="12">
        <v>364.46499999999997</v>
      </c>
      <c r="AB129" s="112">
        <v>105656.43699999999</v>
      </c>
    </row>
    <row r="130" spans="1:29" x14ac:dyDescent="0.2">
      <c r="A130" s="3">
        <v>40391</v>
      </c>
      <c r="B130" s="12">
        <v>29920.870999999999</v>
      </c>
      <c r="C130" s="12">
        <v>1147.9010000000001</v>
      </c>
      <c r="D130" s="12">
        <v>5777.8990000000003</v>
      </c>
      <c r="E130" s="12">
        <v>96.715999999999994</v>
      </c>
      <c r="F130" s="12">
        <f t="shared" si="15"/>
        <v>36943.387000000002</v>
      </c>
      <c r="G130" s="12">
        <v>3945.77</v>
      </c>
      <c r="H130" s="12">
        <v>1798.6320000000001</v>
      </c>
      <c r="I130" s="12">
        <v>595.84199999999998</v>
      </c>
      <c r="J130" s="12">
        <v>2430.1559999999999</v>
      </c>
      <c r="K130" s="12">
        <v>899.56799999999998</v>
      </c>
      <c r="L130" s="12">
        <v>933.15200000000004</v>
      </c>
      <c r="M130" s="12">
        <f t="shared" si="12"/>
        <v>10603.119999999999</v>
      </c>
      <c r="N130" s="12">
        <v>3065.3760000000002</v>
      </c>
      <c r="O130" s="12">
        <v>3662.0419999999999</v>
      </c>
      <c r="P130" s="12">
        <f t="shared" si="13"/>
        <v>6727.4179999999997</v>
      </c>
      <c r="Q130" s="12">
        <v>247.54900000000001</v>
      </c>
      <c r="R130" s="12">
        <v>3207.8429999999998</v>
      </c>
      <c r="S130" s="12">
        <v>391.471</v>
      </c>
      <c r="T130" s="12">
        <v>348.89499999999998</v>
      </c>
      <c r="U130" s="12">
        <v>186.61500000000001</v>
      </c>
      <c r="V130" s="12">
        <v>1146.67</v>
      </c>
      <c r="W130" s="12">
        <v>2691.8679999999999</v>
      </c>
      <c r="X130" s="12">
        <f t="shared" si="14"/>
        <v>8220.9110000000001</v>
      </c>
      <c r="Y130" s="12">
        <v>2538.7429999999999</v>
      </c>
      <c r="Z130" s="12">
        <v>160.31200000000001</v>
      </c>
      <c r="AA130" s="12">
        <v>449.221</v>
      </c>
      <c r="AB130" s="112">
        <v>112257.6618</v>
      </c>
    </row>
    <row r="131" spans="1:29" x14ac:dyDescent="0.2">
      <c r="A131" s="3">
        <v>40422</v>
      </c>
      <c r="B131" s="12">
        <v>27751.045999999998</v>
      </c>
      <c r="C131" s="12">
        <v>1039.7</v>
      </c>
      <c r="D131" s="12">
        <v>4506.4970000000003</v>
      </c>
      <c r="E131" s="12">
        <v>58.31</v>
      </c>
      <c r="F131" s="12">
        <f t="shared" si="15"/>
        <v>33355.553</v>
      </c>
      <c r="G131" s="12">
        <v>3315.7539999999999</v>
      </c>
      <c r="H131" s="12">
        <v>1229.0409999999999</v>
      </c>
      <c r="I131" s="12">
        <v>503.048</v>
      </c>
      <c r="J131" s="12">
        <v>1699.375</v>
      </c>
      <c r="K131" s="12">
        <v>743.79700000000003</v>
      </c>
      <c r="L131" s="12">
        <v>774.21299999999997</v>
      </c>
      <c r="M131" s="12">
        <f t="shared" si="12"/>
        <v>8265.2279999999992</v>
      </c>
      <c r="N131" s="12">
        <v>2778.62</v>
      </c>
      <c r="O131" s="12">
        <v>3224.0320000000002</v>
      </c>
      <c r="P131" s="12">
        <f t="shared" si="13"/>
        <v>6002.652</v>
      </c>
      <c r="Q131" s="12">
        <v>201.41900000000001</v>
      </c>
      <c r="R131" s="12">
        <v>2899.0160000000001</v>
      </c>
      <c r="S131" s="12">
        <v>338.24700000000001</v>
      </c>
      <c r="T131" s="12">
        <v>307.05799999999999</v>
      </c>
      <c r="U131" s="12">
        <v>142.095</v>
      </c>
      <c r="V131" s="12">
        <v>859.63300000000004</v>
      </c>
      <c r="W131" s="12">
        <v>2298.9899999999998</v>
      </c>
      <c r="X131" s="12">
        <f t="shared" si="14"/>
        <v>7046.4579999999996</v>
      </c>
      <c r="Y131" s="12">
        <v>2068.4059999999999</v>
      </c>
      <c r="Z131" s="12">
        <v>94.477000000000004</v>
      </c>
      <c r="AA131" s="12">
        <v>437.64400000000001</v>
      </c>
      <c r="AB131" s="112">
        <v>96062.9712</v>
      </c>
    </row>
    <row r="132" spans="1:29" x14ac:dyDescent="0.2">
      <c r="A132" s="3">
        <v>40452</v>
      </c>
      <c r="B132" s="12">
        <v>30678.091</v>
      </c>
      <c r="C132" s="12">
        <v>1376.491</v>
      </c>
      <c r="D132" s="12">
        <v>5189.5379999999996</v>
      </c>
      <c r="E132" s="12">
        <v>93.753</v>
      </c>
      <c r="F132" s="12">
        <f t="shared" si="15"/>
        <v>37337.873</v>
      </c>
      <c r="G132" s="12">
        <v>3851.5920000000001</v>
      </c>
      <c r="H132" s="12">
        <v>1743.4380000000001</v>
      </c>
      <c r="I132" s="12">
        <v>646.36900000000003</v>
      </c>
      <c r="J132" s="12">
        <v>2085.9609999999998</v>
      </c>
      <c r="K132" s="12">
        <v>839.90300000000002</v>
      </c>
      <c r="L132" s="12">
        <v>978.70699999999999</v>
      </c>
      <c r="M132" s="12">
        <f t="shared" si="12"/>
        <v>10145.970000000001</v>
      </c>
      <c r="N132" s="12">
        <v>3067.5349999999999</v>
      </c>
      <c r="O132" s="12">
        <v>3714.5839999999998</v>
      </c>
      <c r="P132" s="12">
        <f t="shared" si="13"/>
        <v>6782.1189999999997</v>
      </c>
      <c r="Q132" s="12">
        <v>246.524</v>
      </c>
      <c r="R132" s="12">
        <v>3318.2260000000001</v>
      </c>
      <c r="S132" s="12">
        <v>390.16899999999998</v>
      </c>
      <c r="T132" s="12">
        <v>316.32</v>
      </c>
      <c r="U132" s="12">
        <v>179.446</v>
      </c>
      <c r="V132" s="12">
        <v>996.76199999999994</v>
      </c>
      <c r="W132" s="12">
        <v>2680.5709999999999</v>
      </c>
      <c r="X132" s="12">
        <f t="shared" si="14"/>
        <v>8128.0179999999991</v>
      </c>
      <c r="Y132" s="12">
        <v>2264.9059999999999</v>
      </c>
      <c r="Z132" s="12">
        <v>127.843</v>
      </c>
      <c r="AA132" s="12">
        <v>291.63099999999997</v>
      </c>
      <c r="AB132" s="112">
        <v>108837.7108</v>
      </c>
    </row>
    <row r="133" spans="1:29" x14ac:dyDescent="0.2">
      <c r="A133" s="3">
        <v>40483</v>
      </c>
      <c r="B133" s="12">
        <v>29919.541000000001</v>
      </c>
      <c r="C133" s="12">
        <v>1419.414</v>
      </c>
      <c r="D133" s="12">
        <v>4489.348</v>
      </c>
      <c r="E133" s="12">
        <v>82.316000000000003</v>
      </c>
      <c r="F133" s="12">
        <f t="shared" si="15"/>
        <v>35910.618999999999</v>
      </c>
      <c r="G133" s="12">
        <v>3291.0529999999999</v>
      </c>
      <c r="H133" s="12">
        <v>1459.7339999999999</v>
      </c>
      <c r="I133" s="12">
        <v>520.39099999999996</v>
      </c>
      <c r="J133" s="12">
        <v>1893.8009999999999</v>
      </c>
      <c r="K133" s="12">
        <v>791.32</v>
      </c>
      <c r="L133" s="12">
        <v>785.56</v>
      </c>
      <c r="M133" s="12">
        <f t="shared" ref="M133:M138" si="16">SUM(G133:L133)</f>
        <v>8741.8589999999986</v>
      </c>
      <c r="N133" s="12">
        <v>2951.3069999999998</v>
      </c>
      <c r="O133" s="12">
        <v>3463.5749999999998</v>
      </c>
      <c r="P133" s="12">
        <f t="shared" ref="P133:P138" si="17">SUM(N133:O133)</f>
        <v>6414.8819999999996</v>
      </c>
      <c r="Q133" s="12">
        <v>245.92699999999999</v>
      </c>
      <c r="R133" s="12">
        <v>3181.7440000000001</v>
      </c>
      <c r="S133" s="12">
        <v>364.20600000000002</v>
      </c>
      <c r="T133" s="12">
        <v>313.78800000000001</v>
      </c>
      <c r="U133" s="12">
        <v>168.858</v>
      </c>
      <c r="V133" s="12">
        <v>933.15599999999995</v>
      </c>
      <c r="W133" s="12">
        <v>2544.1480000000001</v>
      </c>
      <c r="X133" s="12">
        <f t="shared" ref="X133:X138" si="18">SUM(Q133:W133)</f>
        <v>7751.8270000000011</v>
      </c>
      <c r="Y133" s="12">
        <v>2278.4470000000001</v>
      </c>
      <c r="Z133" s="12">
        <v>113.6</v>
      </c>
      <c r="AA133" s="12">
        <v>275.40499999999997</v>
      </c>
      <c r="AB133" s="112">
        <v>104098.82</v>
      </c>
      <c r="AC133" s="2"/>
    </row>
    <row r="134" spans="1:29" x14ac:dyDescent="0.2">
      <c r="A134" s="3">
        <v>40513</v>
      </c>
      <c r="B134" s="12">
        <v>30723.337</v>
      </c>
      <c r="C134" s="12">
        <v>1306.9590000000001</v>
      </c>
      <c r="D134" s="12">
        <v>4339.26</v>
      </c>
      <c r="E134" s="12">
        <v>69.628</v>
      </c>
      <c r="F134" s="12">
        <f t="shared" si="15"/>
        <v>36439.183999999994</v>
      </c>
      <c r="G134" s="12">
        <v>3159.51</v>
      </c>
      <c r="H134" s="12">
        <v>1345.4480000000001</v>
      </c>
      <c r="I134" s="12">
        <v>512.43700000000001</v>
      </c>
      <c r="J134" s="12">
        <v>1792.864</v>
      </c>
      <c r="K134" s="12">
        <v>1033.6890000000001</v>
      </c>
      <c r="L134" s="12">
        <v>658.471</v>
      </c>
      <c r="M134" s="12">
        <f t="shared" si="16"/>
        <v>8502.4189999999999</v>
      </c>
      <c r="N134" s="12">
        <v>2808.6990000000001</v>
      </c>
      <c r="O134" s="12">
        <v>3405.6120000000001</v>
      </c>
      <c r="P134" s="12">
        <f t="shared" si="17"/>
        <v>6214.3109999999997</v>
      </c>
      <c r="Q134" s="12">
        <v>236.751</v>
      </c>
      <c r="R134" s="12">
        <v>3203.0990000000002</v>
      </c>
      <c r="S134" s="12">
        <v>357.97899999999998</v>
      </c>
      <c r="T134" s="12">
        <v>326.392</v>
      </c>
      <c r="U134" s="12">
        <v>178.33199999999999</v>
      </c>
      <c r="V134" s="12">
        <v>948.75</v>
      </c>
      <c r="W134" s="12">
        <v>2579.5160000000001</v>
      </c>
      <c r="X134" s="12">
        <f t="shared" si="18"/>
        <v>7830.8190000000013</v>
      </c>
      <c r="Y134" s="12">
        <v>2347.0839999999998</v>
      </c>
      <c r="Z134" s="12">
        <v>121.818</v>
      </c>
      <c r="AA134" s="12">
        <v>462.33300000000003</v>
      </c>
      <c r="AB134" s="112">
        <v>105531.50739999999</v>
      </c>
      <c r="AC134" s="2"/>
    </row>
    <row r="135" spans="1:29" s="8" customFormat="1" x14ac:dyDescent="0.2">
      <c r="A135" s="7">
        <v>40544</v>
      </c>
      <c r="B135" s="12">
        <v>30037.713</v>
      </c>
      <c r="C135" s="12">
        <v>1154.694</v>
      </c>
      <c r="D135" s="12">
        <v>3967.172</v>
      </c>
      <c r="E135" s="12">
        <v>76.231999999999999</v>
      </c>
      <c r="F135" s="12">
        <f t="shared" ref="F135:F140" si="19">SUM(B135:E135)</f>
        <v>35235.811000000002</v>
      </c>
      <c r="G135" s="12">
        <v>3094.4670000000001</v>
      </c>
      <c r="H135" s="12">
        <v>1297.18</v>
      </c>
      <c r="I135" s="12">
        <v>447.01799999999997</v>
      </c>
      <c r="J135" s="12">
        <v>1747.261</v>
      </c>
      <c r="K135" s="12">
        <v>1146.941</v>
      </c>
      <c r="L135" s="12">
        <v>659.19</v>
      </c>
      <c r="M135" s="12">
        <f t="shared" si="16"/>
        <v>8392.0569999999989</v>
      </c>
      <c r="N135" s="12">
        <v>2725.9229999999998</v>
      </c>
      <c r="O135" s="12">
        <v>3488.3119999999999</v>
      </c>
      <c r="P135" s="12">
        <f t="shared" si="17"/>
        <v>6214.2349999999997</v>
      </c>
      <c r="Q135" s="12">
        <v>243.95099999999999</v>
      </c>
      <c r="R135" s="12">
        <v>3154.5940000000001</v>
      </c>
      <c r="S135" s="12">
        <v>369.6</v>
      </c>
      <c r="T135" s="12">
        <v>320.67500000000001</v>
      </c>
      <c r="U135" s="12">
        <v>184.31899999999999</v>
      </c>
      <c r="V135" s="12">
        <v>923.58100000000002</v>
      </c>
      <c r="W135" s="12">
        <v>2497.16</v>
      </c>
      <c r="X135" s="12">
        <f t="shared" si="18"/>
        <v>7693.88</v>
      </c>
      <c r="Y135" s="12">
        <v>2463.203</v>
      </c>
      <c r="Z135" s="12">
        <v>116.557</v>
      </c>
      <c r="AA135" s="12">
        <v>636.20799999999997</v>
      </c>
      <c r="AB135" s="112">
        <v>104980.63740000002</v>
      </c>
    </row>
    <row r="136" spans="1:29" s="8" customFormat="1" x14ac:dyDescent="0.2">
      <c r="A136" s="7">
        <v>40575</v>
      </c>
      <c r="B136" s="12">
        <v>26975.044999999998</v>
      </c>
      <c r="C136" s="12">
        <v>1064.1500000000001</v>
      </c>
      <c r="D136" s="12">
        <v>3545.5210000000002</v>
      </c>
      <c r="E136" s="12">
        <v>44.029000000000003</v>
      </c>
      <c r="F136" s="12">
        <f t="shared" si="19"/>
        <v>31628.744999999999</v>
      </c>
      <c r="G136" s="12">
        <v>2773.5610000000001</v>
      </c>
      <c r="H136" s="12">
        <v>1147.155</v>
      </c>
      <c r="I136" s="12">
        <v>423.625</v>
      </c>
      <c r="J136" s="12">
        <v>1749.404</v>
      </c>
      <c r="K136" s="12">
        <v>952.85900000000004</v>
      </c>
      <c r="L136" s="12">
        <v>584.34799999999996</v>
      </c>
      <c r="M136" s="12">
        <f t="shared" si="16"/>
        <v>7630.9520000000011</v>
      </c>
      <c r="N136" s="12">
        <v>2522.8240000000001</v>
      </c>
      <c r="O136" s="12">
        <v>3075.268</v>
      </c>
      <c r="P136" s="12">
        <f t="shared" si="17"/>
        <v>5598.0920000000006</v>
      </c>
      <c r="Q136" s="12">
        <v>218.91200000000001</v>
      </c>
      <c r="R136" s="12">
        <v>2888.5169999999998</v>
      </c>
      <c r="S136" s="12">
        <v>342.60399999999998</v>
      </c>
      <c r="T136" s="12">
        <v>277.04199999999997</v>
      </c>
      <c r="U136" s="12">
        <v>180.102</v>
      </c>
      <c r="V136" s="12">
        <v>824.30399999999997</v>
      </c>
      <c r="W136" s="12">
        <v>2392.1970000000001</v>
      </c>
      <c r="X136" s="12">
        <f t="shared" si="18"/>
        <v>7123.677999999999</v>
      </c>
      <c r="Y136" s="12">
        <v>2315.3310000000001</v>
      </c>
      <c r="Z136" s="12">
        <v>106.032</v>
      </c>
      <c r="AA136" s="12">
        <v>446.541</v>
      </c>
      <c r="AB136" s="112">
        <v>95948.541800000006</v>
      </c>
    </row>
    <row r="137" spans="1:29" s="6" customFormat="1" x14ac:dyDescent="0.2">
      <c r="A137" s="5">
        <v>40603</v>
      </c>
      <c r="B137" s="12">
        <v>31016.655999999999</v>
      </c>
      <c r="C137" s="12">
        <v>1198.7660000000001</v>
      </c>
      <c r="D137" s="12">
        <v>4274.6220000000003</v>
      </c>
      <c r="E137" s="12">
        <v>66.370999999999995</v>
      </c>
      <c r="F137" s="12">
        <f t="shared" si="19"/>
        <v>36556.415000000001</v>
      </c>
      <c r="G137" s="12">
        <v>3139.0340000000001</v>
      </c>
      <c r="H137" s="12">
        <v>1359.5450000000001</v>
      </c>
      <c r="I137" s="12">
        <v>477.43299999999999</v>
      </c>
      <c r="J137" s="12">
        <v>1931.8219999999999</v>
      </c>
      <c r="K137" s="12">
        <v>987.16</v>
      </c>
      <c r="L137" s="12">
        <v>678.072</v>
      </c>
      <c r="M137" s="12">
        <f t="shared" si="16"/>
        <v>8573.0659999999989</v>
      </c>
      <c r="N137" s="12">
        <v>2693.9630000000002</v>
      </c>
      <c r="O137" s="12">
        <v>3341.366</v>
      </c>
      <c r="P137" s="12">
        <f t="shared" si="17"/>
        <v>6035.3289999999997</v>
      </c>
      <c r="Q137" s="12">
        <v>258.30799999999999</v>
      </c>
      <c r="R137" s="12">
        <v>3312.431</v>
      </c>
      <c r="S137" s="12">
        <v>405.20299999999997</v>
      </c>
      <c r="T137" s="12">
        <v>304.59399999999999</v>
      </c>
      <c r="U137" s="12">
        <v>205.16800000000001</v>
      </c>
      <c r="V137" s="12">
        <v>987.98599999999999</v>
      </c>
      <c r="W137" s="12">
        <v>2705.1410000000001</v>
      </c>
      <c r="X137" s="12">
        <f t="shared" si="18"/>
        <v>8178.8310000000001</v>
      </c>
      <c r="Y137" s="12">
        <v>2527.2539999999999</v>
      </c>
      <c r="Z137" s="12">
        <v>122.28100000000001</v>
      </c>
      <c r="AA137" s="12">
        <v>514.90700000000004</v>
      </c>
      <c r="AB137" s="112">
        <v>108652.78159999997</v>
      </c>
    </row>
    <row r="138" spans="1:29" s="8" customFormat="1" x14ac:dyDescent="0.2">
      <c r="A138" s="7">
        <v>40634</v>
      </c>
      <c r="B138" s="12">
        <v>27327.684000000001</v>
      </c>
      <c r="C138" s="12">
        <v>1167.1379999999999</v>
      </c>
      <c r="D138" s="12">
        <v>4120.96</v>
      </c>
      <c r="E138" s="12">
        <v>77.358999999999995</v>
      </c>
      <c r="F138" s="12">
        <f t="shared" si="19"/>
        <v>32693.141</v>
      </c>
      <c r="G138" s="12">
        <v>2949.8519999999999</v>
      </c>
      <c r="H138" s="12">
        <v>1194.883</v>
      </c>
      <c r="I138" s="12">
        <v>433.9</v>
      </c>
      <c r="J138" s="12">
        <v>1788.8720000000001</v>
      </c>
      <c r="K138" s="12">
        <v>891.06299999999999</v>
      </c>
      <c r="L138" s="12">
        <v>661.04700000000003</v>
      </c>
      <c r="M138" s="12">
        <f t="shared" si="16"/>
        <v>7919.6170000000002</v>
      </c>
      <c r="N138" s="12">
        <v>2778.7919999999999</v>
      </c>
      <c r="O138" s="12">
        <v>2849.364</v>
      </c>
      <c r="P138" s="12">
        <f t="shared" si="17"/>
        <v>5628.1559999999999</v>
      </c>
      <c r="Q138" s="12">
        <v>200.715</v>
      </c>
      <c r="R138" s="12">
        <v>2995.808</v>
      </c>
      <c r="S138" s="12">
        <v>320.61200000000002</v>
      </c>
      <c r="T138" s="12">
        <v>476.21</v>
      </c>
      <c r="U138" s="12">
        <v>195.38</v>
      </c>
      <c r="V138" s="12">
        <v>885.58299999999997</v>
      </c>
      <c r="W138" s="12">
        <v>2443.085</v>
      </c>
      <c r="X138" s="12">
        <f t="shared" si="18"/>
        <v>7517.393</v>
      </c>
      <c r="Y138" s="12">
        <v>2259.1350000000002</v>
      </c>
      <c r="Z138" s="12">
        <v>97.063000000000002</v>
      </c>
      <c r="AA138" s="12">
        <v>489.875</v>
      </c>
      <c r="AB138" s="112">
        <v>98398.042999999991</v>
      </c>
    </row>
    <row r="139" spans="1:29" s="8" customFormat="1" x14ac:dyDescent="0.2">
      <c r="A139" s="7">
        <v>40664</v>
      </c>
      <c r="B139" s="12">
        <v>31176.833999999999</v>
      </c>
      <c r="C139" s="12">
        <v>1223.8040000000001</v>
      </c>
      <c r="D139" s="12">
        <v>4458.4849999999997</v>
      </c>
      <c r="E139" s="12">
        <v>72.784000000000006</v>
      </c>
      <c r="F139" s="12">
        <f t="shared" si="19"/>
        <v>36931.906999999999</v>
      </c>
      <c r="G139" s="12">
        <v>3447.8609999999999</v>
      </c>
      <c r="H139" s="12">
        <v>1651.27</v>
      </c>
      <c r="I139" s="12">
        <v>579.37599999999998</v>
      </c>
      <c r="J139" s="12">
        <v>2125.6660000000002</v>
      </c>
      <c r="K139" s="12">
        <v>1511.1969999999999</v>
      </c>
      <c r="L139" s="12">
        <v>832.26599999999996</v>
      </c>
      <c r="M139" s="12">
        <f t="shared" ref="M139:M171" si="20">SUM(G139:L139)</f>
        <v>10147.635999999999</v>
      </c>
      <c r="N139" s="12">
        <v>2882.8440000000001</v>
      </c>
      <c r="O139" s="12">
        <v>3665.1010000000001</v>
      </c>
      <c r="P139" s="12">
        <f t="shared" ref="P139:P145" si="21">SUM(N139:O139)</f>
        <v>6547.9449999999997</v>
      </c>
      <c r="Q139" s="12">
        <v>306.08199999999999</v>
      </c>
      <c r="R139" s="12">
        <v>3940.7739999999999</v>
      </c>
      <c r="S139" s="12">
        <v>457.42099999999999</v>
      </c>
      <c r="T139" s="12">
        <v>326.75299999999999</v>
      </c>
      <c r="U139" s="12">
        <v>255.363</v>
      </c>
      <c r="V139" s="12">
        <v>1197.6880000000001</v>
      </c>
      <c r="W139" s="12">
        <v>2796.415</v>
      </c>
      <c r="X139" s="12">
        <f t="shared" ref="X139:X163" si="22">SUM(Q139:W139)</f>
        <v>9280.4959999999992</v>
      </c>
      <c r="Y139" s="12">
        <v>2889.549</v>
      </c>
      <c r="Z139" s="12">
        <v>131.85300000000001</v>
      </c>
      <c r="AA139" s="12">
        <v>623.45299999999997</v>
      </c>
      <c r="AB139" s="112">
        <v>119064.3054</v>
      </c>
    </row>
    <row r="140" spans="1:29" s="8" customFormat="1" x14ac:dyDescent="0.2">
      <c r="A140" s="7">
        <v>40695</v>
      </c>
      <c r="B140" s="12">
        <v>29960.830999999998</v>
      </c>
      <c r="C140" s="12">
        <v>979.84900000000005</v>
      </c>
      <c r="D140" s="12">
        <v>4633.7039999999997</v>
      </c>
      <c r="E140" s="12">
        <v>64.846999999999994</v>
      </c>
      <c r="F140" s="12">
        <f t="shared" si="19"/>
        <v>35639.231</v>
      </c>
      <c r="G140" s="12">
        <v>3376.5219999999999</v>
      </c>
      <c r="H140" s="12">
        <v>1537.768</v>
      </c>
      <c r="I140" s="12">
        <v>579.94899999999996</v>
      </c>
      <c r="J140" s="12">
        <v>2134.0990000000002</v>
      </c>
      <c r="K140" s="12">
        <v>1037.2650000000001</v>
      </c>
      <c r="L140" s="12">
        <v>858.56600000000003</v>
      </c>
      <c r="M140" s="12">
        <f t="shared" si="20"/>
        <v>9524.1689999999999</v>
      </c>
      <c r="N140" s="12">
        <v>2832.3119999999999</v>
      </c>
      <c r="O140" s="12">
        <v>3356.0810000000001</v>
      </c>
      <c r="P140" s="12">
        <f t="shared" si="21"/>
        <v>6188.393</v>
      </c>
      <c r="Q140" s="12">
        <v>262.81200000000001</v>
      </c>
      <c r="R140" s="12">
        <v>3867.7179999999998</v>
      </c>
      <c r="S140" s="12">
        <v>455.399</v>
      </c>
      <c r="T140" s="12">
        <v>304.96899999999999</v>
      </c>
      <c r="U140" s="12">
        <v>205.47399999999999</v>
      </c>
      <c r="V140" s="12">
        <v>1066.373</v>
      </c>
      <c r="W140" s="12">
        <v>2410.2310000000002</v>
      </c>
      <c r="X140" s="12">
        <f t="shared" si="22"/>
        <v>8572.9760000000006</v>
      </c>
      <c r="Y140" s="12">
        <v>2254.2469999999998</v>
      </c>
      <c r="Z140" s="12">
        <v>115.511</v>
      </c>
      <c r="AA140" s="12">
        <v>363.98099999999999</v>
      </c>
      <c r="AB140" s="112">
        <v>107626.68480000002</v>
      </c>
    </row>
    <row r="141" spans="1:29" s="8" customFormat="1" x14ac:dyDescent="0.2">
      <c r="A141" s="7">
        <v>40725</v>
      </c>
      <c r="B141" s="12">
        <v>29662.694</v>
      </c>
      <c r="C141" s="12">
        <v>1087.83</v>
      </c>
      <c r="D141" s="12">
        <v>5031.57</v>
      </c>
      <c r="E141" s="12">
        <v>65.856999999999999</v>
      </c>
      <c r="F141" s="12">
        <f>SUM(B141:E141)</f>
        <v>35847.951000000001</v>
      </c>
      <c r="G141" s="12">
        <v>3634.7620000000002</v>
      </c>
      <c r="H141" s="12">
        <v>1762.0229999999999</v>
      </c>
      <c r="I141" s="12">
        <v>623.04399999999998</v>
      </c>
      <c r="J141" s="12">
        <v>2303.4850000000001</v>
      </c>
      <c r="K141" s="12">
        <v>913.96</v>
      </c>
      <c r="L141" s="12">
        <v>992.40499999999997</v>
      </c>
      <c r="M141" s="12">
        <f t="shared" si="20"/>
        <v>10229.679000000002</v>
      </c>
      <c r="N141" s="12">
        <v>2719.2649999999999</v>
      </c>
      <c r="O141" s="12">
        <v>3346.8359999999998</v>
      </c>
      <c r="P141" s="12">
        <f t="shared" si="21"/>
        <v>6066.1009999999997</v>
      </c>
      <c r="Q141" s="12">
        <v>244.80600000000001</v>
      </c>
      <c r="R141" s="12">
        <v>3228.8789999999999</v>
      </c>
      <c r="S141" s="12">
        <v>363.94799999999998</v>
      </c>
      <c r="T141" s="12">
        <v>330.99</v>
      </c>
      <c r="U141" s="12">
        <v>173.30199999999999</v>
      </c>
      <c r="V141" s="12">
        <v>1077.9280000000001</v>
      </c>
      <c r="W141" s="12">
        <v>2576.3470000000002</v>
      </c>
      <c r="X141" s="12">
        <f t="shared" si="22"/>
        <v>7996.1999999999989</v>
      </c>
      <c r="Y141" s="12">
        <v>2354.4319999999998</v>
      </c>
      <c r="Z141" s="12">
        <v>160.929</v>
      </c>
      <c r="AA141" s="12">
        <v>420.58699999999999</v>
      </c>
      <c r="AB141" s="112">
        <v>107523.8366</v>
      </c>
    </row>
    <row r="142" spans="1:29" s="8" customFormat="1" x14ac:dyDescent="0.2">
      <c r="A142" s="7">
        <v>40756</v>
      </c>
      <c r="B142" s="12">
        <v>30714.882000000001</v>
      </c>
      <c r="C142" s="12">
        <v>1003.366</v>
      </c>
      <c r="D142" s="12">
        <v>5245.1819999999998</v>
      </c>
      <c r="E142" s="12">
        <v>98.671000000000006</v>
      </c>
      <c r="F142" s="12">
        <f>SUM(B142:E142)</f>
        <v>37062.101000000002</v>
      </c>
      <c r="G142" s="12">
        <v>3776.1840000000002</v>
      </c>
      <c r="H142" s="12">
        <v>1701.6769999999999</v>
      </c>
      <c r="I142" s="12">
        <v>633.49699999999996</v>
      </c>
      <c r="J142" s="12">
        <v>2353.2310000000002</v>
      </c>
      <c r="K142" s="12">
        <v>1307.588</v>
      </c>
      <c r="L142" s="12">
        <v>1191.2809999999999</v>
      </c>
      <c r="M142" s="12">
        <f t="shared" si="20"/>
        <v>10963.457999999999</v>
      </c>
      <c r="N142" s="12">
        <v>3057.2310000000002</v>
      </c>
      <c r="O142" s="12">
        <v>3424.9490000000001</v>
      </c>
      <c r="P142" s="12">
        <f t="shared" si="21"/>
        <v>6482.18</v>
      </c>
      <c r="Q142" s="12">
        <v>253.46899999999999</v>
      </c>
      <c r="R142" s="12">
        <v>3374.4810000000002</v>
      </c>
      <c r="S142" s="12">
        <v>368.75400000000002</v>
      </c>
      <c r="T142" s="12">
        <v>280.952</v>
      </c>
      <c r="U142" s="12">
        <v>193.334</v>
      </c>
      <c r="V142" s="12">
        <v>1147.6300000000001</v>
      </c>
      <c r="W142" s="12">
        <v>2692.9470000000001</v>
      </c>
      <c r="X142" s="12">
        <f t="shared" si="22"/>
        <v>8311.5669999999991</v>
      </c>
      <c r="Y142" s="12">
        <v>2636.54</v>
      </c>
      <c r="Z142" s="12">
        <v>119.67</v>
      </c>
      <c r="AA142" s="12">
        <v>466.29599999999999</v>
      </c>
      <c r="AB142" s="112">
        <v>113399.2298</v>
      </c>
    </row>
    <row r="143" spans="1:29" s="8" customFormat="1" x14ac:dyDescent="0.2">
      <c r="A143" s="7">
        <v>40787</v>
      </c>
      <c r="B143" s="12">
        <v>29509.935000000001</v>
      </c>
      <c r="C143" s="12">
        <v>1013.938</v>
      </c>
      <c r="D143" s="12">
        <v>4695.4139999999998</v>
      </c>
      <c r="E143" s="12">
        <v>97.025000000000006</v>
      </c>
      <c r="F143" s="12">
        <f>SUM(B143:E143)</f>
        <v>35316.311999999998</v>
      </c>
      <c r="G143" s="12">
        <v>3418.6</v>
      </c>
      <c r="H143" s="12">
        <v>1605.751</v>
      </c>
      <c r="I143" s="12">
        <v>544.83500000000004</v>
      </c>
      <c r="J143" s="12">
        <v>1864.585</v>
      </c>
      <c r="K143" s="12">
        <v>966.35199999999998</v>
      </c>
      <c r="L143" s="12">
        <v>1026.203</v>
      </c>
      <c r="M143" s="12">
        <f t="shared" si="20"/>
        <v>9426.3259999999991</v>
      </c>
      <c r="N143" s="12">
        <v>2939.7359999999999</v>
      </c>
      <c r="O143" s="12">
        <v>3081.5909999999999</v>
      </c>
      <c r="P143" s="12">
        <f t="shared" si="21"/>
        <v>6021.3269999999993</v>
      </c>
      <c r="Q143" s="12">
        <v>216.011</v>
      </c>
      <c r="R143" s="12">
        <v>3346.433</v>
      </c>
      <c r="S143" s="12">
        <v>348.66699999999997</v>
      </c>
      <c r="T143" s="12">
        <v>328.14800000000002</v>
      </c>
      <c r="U143" s="12">
        <v>185.97</v>
      </c>
      <c r="V143" s="12">
        <v>963.53300000000002</v>
      </c>
      <c r="W143" s="12">
        <v>2686.51</v>
      </c>
      <c r="X143" s="12">
        <f t="shared" si="22"/>
        <v>8075.2720000000008</v>
      </c>
      <c r="Y143" s="12">
        <v>2332.8989999999999</v>
      </c>
      <c r="Z143" s="12">
        <v>94.534000000000006</v>
      </c>
      <c r="AA143" s="12">
        <v>456.13400000000001</v>
      </c>
      <c r="AB143" s="112">
        <v>105732.9912</v>
      </c>
    </row>
    <row r="144" spans="1:29" s="8" customFormat="1" x14ac:dyDescent="0.2">
      <c r="A144" s="7">
        <v>40817</v>
      </c>
      <c r="B144" s="12">
        <v>31007.483</v>
      </c>
      <c r="C144" s="12">
        <v>1103.2809999999999</v>
      </c>
      <c r="D144" s="12">
        <v>4621.4290000000001</v>
      </c>
      <c r="E144" s="12">
        <v>66.36</v>
      </c>
      <c r="F144" s="12">
        <f>SUM(B144:E144)</f>
        <v>36798.553</v>
      </c>
      <c r="G144" s="12">
        <v>3349.616</v>
      </c>
      <c r="H144" s="12">
        <v>1498.5989999999999</v>
      </c>
      <c r="I144" s="12">
        <v>538.89</v>
      </c>
      <c r="J144" s="12">
        <v>1961.1669999999999</v>
      </c>
      <c r="K144" s="12">
        <v>992.15200000000004</v>
      </c>
      <c r="L144" s="12">
        <v>921.34299999999996</v>
      </c>
      <c r="M144" s="12">
        <f t="shared" si="20"/>
        <v>9261.7670000000016</v>
      </c>
      <c r="N144" s="12">
        <v>3062.6030000000001</v>
      </c>
      <c r="O144" s="12">
        <v>3005.2330000000002</v>
      </c>
      <c r="P144" s="12">
        <f t="shared" si="21"/>
        <v>6067.8360000000002</v>
      </c>
      <c r="Q144" s="12">
        <v>223.67599999999999</v>
      </c>
      <c r="R144" s="12">
        <v>3229.7139999999999</v>
      </c>
      <c r="S144" s="12">
        <v>361.73099999999999</v>
      </c>
      <c r="T144" s="12">
        <v>306.76400000000001</v>
      </c>
      <c r="U144" s="12">
        <v>182.64099999999999</v>
      </c>
      <c r="V144" s="12">
        <v>1023.252</v>
      </c>
      <c r="W144" s="12">
        <v>2535.415</v>
      </c>
      <c r="X144" s="12">
        <f t="shared" si="22"/>
        <v>7863.1930000000002</v>
      </c>
      <c r="Y144" s="12">
        <v>2433.85</v>
      </c>
      <c r="Z144" s="12">
        <v>120.396</v>
      </c>
      <c r="AA144" s="12">
        <v>477.96600000000001</v>
      </c>
      <c r="AB144" s="112">
        <v>107429.48079999999</v>
      </c>
    </row>
    <row r="145" spans="1:28" s="8" customFormat="1" x14ac:dyDescent="0.2">
      <c r="A145" s="7">
        <v>40848</v>
      </c>
      <c r="B145" s="12">
        <v>29265.93</v>
      </c>
      <c r="C145" s="12">
        <v>1333.5350000000001</v>
      </c>
      <c r="D145" s="12">
        <v>4022.4409999999998</v>
      </c>
      <c r="E145" s="12">
        <v>64.602999999999994</v>
      </c>
      <c r="F145" s="12">
        <f t="shared" ref="F145:F171" si="23">SUM(B145:E145)</f>
        <v>34686.509000000005</v>
      </c>
      <c r="G145" s="12">
        <v>3219.3040000000001</v>
      </c>
      <c r="H145" s="12">
        <v>1368.1569999999999</v>
      </c>
      <c r="I145" s="12">
        <v>459.00700000000001</v>
      </c>
      <c r="J145" s="12">
        <v>1711.2139999999999</v>
      </c>
      <c r="K145" s="12">
        <v>953.42200000000003</v>
      </c>
      <c r="L145" s="12">
        <v>695.61800000000005</v>
      </c>
      <c r="M145" s="12">
        <f t="shared" si="20"/>
        <v>8406.7219999999998</v>
      </c>
      <c r="N145" s="12">
        <v>2672.7759999999998</v>
      </c>
      <c r="O145" s="12">
        <v>2746.6149999999998</v>
      </c>
      <c r="P145" s="12">
        <f t="shared" si="21"/>
        <v>5419.3909999999996</v>
      </c>
      <c r="Q145" s="12">
        <v>213.86099999999999</v>
      </c>
      <c r="R145" s="12">
        <v>3185.643</v>
      </c>
      <c r="S145" s="12">
        <v>349.59500000000003</v>
      </c>
      <c r="T145" s="12">
        <v>314.07499999999999</v>
      </c>
      <c r="U145" s="12">
        <v>208.34</v>
      </c>
      <c r="V145" s="12">
        <v>1030.2090000000001</v>
      </c>
      <c r="W145" s="12">
        <v>2507.1239999999998</v>
      </c>
      <c r="X145" s="12">
        <f t="shared" si="22"/>
        <v>7808.8469999999998</v>
      </c>
      <c r="Y145" s="12">
        <v>2529.38</v>
      </c>
      <c r="Z145" s="12">
        <v>113.004</v>
      </c>
      <c r="AA145" s="12">
        <v>530.81500000000005</v>
      </c>
      <c r="AB145" s="112">
        <v>104484.93300000002</v>
      </c>
    </row>
    <row r="146" spans="1:28" s="8" customFormat="1" x14ac:dyDescent="0.2">
      <c r="A146" s="7">
        <v>40878</v>
      </c>
      <c r="B146" s="12">
        <v>30790.937000000002</v>
      </c>
      <c r="C146" s="12">
        <v>1183.2270000000001</v>
      </c>
      <c r="D146" s="12">
        <v>3848.5320000000002</v>
      </c>
      <c r="E146" s="12">
        <v>61.543999999999997</v>
      </c>
      <c r="F146" s="12">
        <f t="shared" si="23"/>
        <v>35884.240000000005</v>
      </c>
      <c r="G146" s="12">
        <v>3084.2930000000001</v>
      </c>
      <c r="H146" s="12">
        <v>1339.425</v>
      </c>
      <c r="I146" s="12">
        <v>456.98599999999999</v>
      </c>
      <c r="J146" s="12">
        <v>1815.9559999999999</v>
      </c>
      <c r="K146" s="12">
        <v>958.74099999999999</v>
      </c>
      <c r="L146" s="12">
        <v>691.14499999999998</v>
      </c>
      <c r="M146" s="12">
        <f t="shared" si="20"/>
        <v>8346.5460000000003</v>
      </c>
      <c r="N146" s="12">
        <v>2761.0880000000002</v>
      </c>
      <c r="O146" s="12">
        <v>2671.0990000000002</v>
      </c>
      <c r="P146" s="12">
        <f>SUM(N146:O146)</f>
        <v>5432.1869999999999</v>
      </c>
      <c r="Q146" s="12">
        <v>213.292</v>
      </c>
      <c r="R146" s="12">
        <v>3177.0030000000002</v>
      </c>
      <c r="S146" s="12">
        <v>356.21300000000002</v>
      </c>
      <c r="T146" s="12">
        <v>287.73200000000003</v>
      </c>
      <c r="U146" s="12">
        <v>219.99</v>
      </c>
      <c r="V146" s="12">
        <v>957.3</v>
      </c>
      <c r="W146" s="12">
        <v>2518.4</v>
      </c>
      <c r="X146" s="12">
        <f t="shared" si="22"/>
        <v>7729.93</v>
      </c>
      <c r="Y146" s="12">
        <v>2334.3580000000002</v>
      </c>
      <c r="Z146" s="12">
        <v>112.639</v>
      </c>
      <c r="AA146" s="12">
        <v>479.60399999999998</v>
      </c>
      <c r="AB146" s="112">
        <v>103468.95320000002</v>
      </c>
    </row>
    <row r="147" spans="1:28" s="8" customFormat="1" x14ac:dyDescent="0.2">
      <c r="A147" s="7">
        <v>40909</v>
      </c>
      <c r="B147" s="12">
        <v>32446.493999999999</v>
      </c>
      <c r="C147" s="12">
        <v>1184.8920000000001</v>
      </c>
      <c r="D147" s="12">
        <v>3918.1950000000002</v>
      </c>
      <c r="E147" s="12">
        <v>61.156999999999996</v>
      </c>
      <c r="F147" s="12">
        <f t="shared" si="23"/>
        <v>37610.737999999998</v>
      </c>
      <c r="G147" s="12">
        <v>3194.5990000000002</v>
      </c>
      <c r="H147" s="12">
        <v>1365.846</v>
      </c>
      <c r="I147" s="12">
        <v>437.01100000000002</v>
      </c>
      <c r="J147" s="12">
        <v>1861.5129999999999</v>
      </c>
      <c r="K147" s="12">
        <v>1141.183</v>
      </c>
      <c r="L147" s="12">
        <v>754.79499999999996</v>
      </c>
      <c r="M147" s="12">
        <f t="shared" si="20"/>
        <v>8754.9470000000001</v>
      </c>
      <c r="N147" s="12">
        <v>2873.9380000000001</v>
      </c>
      <c r="O147" s="12">
        <v>3124.8049999999998</v>
      </c>
      <c r="P147" s="12">
        <f t="shared" ref="P147:P171" si="24">SUM(N147:O147)</f>
        <v>5998.7430000000004</v>
      </c>
      <c r="Q147" s="12">
        <v>218.714</v>
      </c>
      <c r="R147" s="12">
        <v>3417.9189999999999</v>
      </c>
      <c r="S147" s="12">
        <v>389.74799999999999</v>
      </c>
      <c r="T147" s="12">
        <v>311.072</v>
      </c>
      <c r="U147" s="12">
        <v>207.97800000000001</v>
      </c>
      <c r="V147" s="12">
        <v>1000.491</v>
      </c>
      <c r="W147" s="12">
        <v>2572.6239999999998</v>
      </c>
      <c r="X147" s="12">
        <f t="shared" si="22"/>
        <v>8118.5459999999994</v>
      </c>
      <c r="Y147" s="12">
        <v>2562.348</v>
      </c>
      <c r="Z147" s="12">
        <v>132.798</v>
      </c>
      <c r="AA147" s="12">
        <v>636.947</v>
      </c>
      <c r="AB147" s="112">
        <v>110241.43059999999</v>
      </c>
    </row>
    <row r="148" spans="1:28" s="8" customFormat="1" x14ac:dyDescent="0.2">
      <c r="A148" s="7">
        <v>40940</v>
      </c>
      <c r="B148" s="12">
        <v>29736.641</v>
      </c>
      <c r="C148" s="12">
        <v>1064.0160000000001</v>
      </c>
      <c r="D148" s="12">
        <v>3701.3629999999998</v>
      </c>
      <c r="E148" s="12">
        <v>53.412999999999997</v>
      </c>
      <c r="F148" s="12">
        <f t="shared" si="23"/>
        <v>34555.432999999997</v>
      </c>
      <c r="G148" s="12">
        <v>3032.5430000000001</v>
      </c>
      <c r="H148" s="12">
        <v>1283.287</v>
      </c>
      <c r="I148" s="12">
        <v>419.42200000000003</v>
      </c>
      <c r="J148" s="12">
        <v>1782.01</v>
      </c>
      <c r="K148" s="12">
        <v>1034.085</v>
      </c>
      <c r="L148" s="12">
        <v>679.26</v>
      </c>
      <c r="M148" s="12">
        <f t="shared" si="20"/>
        <v>8230.607</v>
      </c>
      <c r="N148" s="12">
        <v>2688.6790000000001</v>
      </c>
      <c r="O148" s="12">
        <v>2875.9690000000001</v>
      </c>
      <c r="P148" s="12">
        <f t="shared" si="24"/>
        <v>5564.6480000000001</v>
      </c>
      <c r="Q148" s="12">
        <v>200.97399999999999</v>
      </c>
      <c r="R148" s="12">
        <v>3230.1709999999998</v>
      </c>
      <c r="S148" s="12">
        <v>347.13400000000001</v>
      </c>
      <c r="T148" s="12">
        <v>304.17599999999999</v>
      </c>
      <c r="U148" s="12">
        <v>197.131</v>
      </c>
      <c r="V148" s="12">
        <v>949.37800000000004</v>
      </c>
      <c r="W148" s="12">
        <v>2487.5659999999998</v>
      </c>
      <c r="X148" s="12">
        <f t="shared" si="22"/>
        <v>7716.53</v>
      </c>
      <c r="Y148" s="12">
        <v>2461.0039999999999</v>
      </c>
      <c r="Z148" s="12">
        <v>107.655</v>
      </c>
      <c r="AA148" s="12">
        <v>551.95600000000002</v>
      </c>
      <c r="AB148" s="112">
        <v>103328.25979999999</v>
      </c>
    </row>
    <row r="149" spans="1:28" s="8" customFormat="1" x14ac:dyDescent="0.2">
      <c r="A149" s="7">
        <v>40969</v>
      </c>
      <c r="B149" s="12">
        <v>30457.19</v>
      </c>
      <c r="C149" s="12">
        <v>1060.8150000000001</v>
      </c>
      <c r="D149" s="12">
        <v>3896.3679999999999</v>
      </c>
      <c r="E149" s="12">
        <v>45.82</v>
      </c>
      <c r="F149" s="12">
        <f t="shared" si="23"/>
        <v>35460.192999999999</v>
      </c>
      <c r="G149" s="12">
        <v>3043.6480000000001</v>
      </c>
      <c r="H149" s="12">
        <v>1268.194</v>
      </c>
      <c r="I149" s="12">
        <v>441.52499999999998</v>
      </c>
      <c r="J149" s="12">
        <v>1864.6020000000001</v>
      </c>
      <c r="K149" s="12">
        <v>932.89200000000005</v>
      </c>
      <c r="L149" s="12">
        <v>680.09</v>
      </c>
      <c r="M149" s="12">
        <f t="shared" si="20"/>
        <v>8230.9509999999991</v>
      </c>
      <c r="N149" s="12">
        <v>2762.47</v>
      </c>
      <c r="O149" s="12">
        <v>2889.7849999999999</v>
      </c>
      <c r="P149" s="12">
        <f t="shared" si="24"/>
        <v>5652.2549999999992</v>
      </c>
      <c r="Q149" s="12">
        <v>216.21600000000001</v>
      </c>
      <c r="R149" s="12">
        <v>3480.8890000000001</v>
      </c>
      <c r="S149" s="12">
        <v>371.73599999999999</v>
      </c>
      <c r="T149" s="12">
        <v>293.06700000000001</v>
      </c>
      <c r="U149" s="12">
        <v>211.31800000000001</v>
      </c>
      <c r="V149" s="12">
        <v>955.15300000000002</v>
      </c>
      <c r="W149" s="12">
        <v>1985.31</v>
      </c>
      <c r="X149" s="12">
        <f t="shared" si="22"/>
        <v>7513.6890000000003</v>
      </c>
      <c r="Y149" s="12">
        <v>2473.7840000000001</v>
      </c>
      <c r="Z149" s="12">
        <v>93.078000000000003</v>
      </c>
      <c r="AA149" s="12">
        <v>469.90499999999997</v>
      </c>
      <c r="AB149" s="112">
        <v>103345.742</v>
      </c>
    </row>
    <row r="150" spans="1:28" s="8" customFormat="1" x14ac:dyDescent="0.2">
      <c r="A150" s="7">
        <v>41000</v>
      </c>
      <c r="B150" s="12">
        <v>29572.507000000001</v>
      </c>
      <c r="C150" s="12">
        <v>1003.27</v>
      </c>
      <c r="D150" s="12">
        <v>4375.9809999999998</v>
      </c>
      <c r="E150" s="12">
        <v>84.542000000000002</v>
      </c>
      <c r="F150" s="12">
        <f t="shared" si="23"/>
        <v>35036.300000000003</v>
      </c>
      <c r="G150" s="12">
        <v>3200.2739999999999</v>
      </c>
      <c r="H150" s="12">
        <v>1512.752</v>
      </c>
      <c r="I150" s="12">
        <v>451.05200000000002</v>
      </c>
      <c r="J150" s="12">
        <v>1960.087</v>
      </c>
      <c r="K150" s="12">
        <v>1059.6310000000001</v>
      </c>
      <c r="L150" s="12">
        <v>826.64099999999996</v>
      </c>
      <c r="M150" s="12">
        <f t="shared" si="20"/>
        <v>9010.4369999999999</v>
      </c>
      <c r="N150" s="12">
        <v>3154.2719999999999</v>
      </c>
      <c r="O150" s="12">
        <v>3124.5309999999999</v>
      </c>
      <c r="P150" s="12">
        <f t="shared" si="24"/>
        <v>6278.8029999999999</v>
      </c>
      <c r="Q150" s="12">
        <v>255.01300000000001</v>
      </c>
      <c r="R150" s="12">
        <v>3528.3290000000002</v>
      </c>
      <c r="S150" s="12">
        <v>340.01299999999998</v>
      </c>
      <c r="T150" s="12">
        <v>285.91300000000001</v>
      </c>
      <c r="U150" s="12">
        <v>200.48599999999999</v>
      </c>
      <c r="V150" s="12">
        <v>929.98900000000003</v>
      </c>
      <c r="W150" s="12">
        <v>2656.3240000000001</v>
      </c>
      <c r="X150" s="12">
        <f t="shared" si="22"/>
        <v>8196.0670000000009</v>
      </c>
      <c r="Y150" s="12">
        <v>2457.7469999999998</v>
      </c>
      <c r="Z150" s="12">
        <v>99.224999999999994</v>
      </c>
      <c r="AA150" s="12">
        <v>423.24599999999998</v>
      </c>
      <c r="AB150" s="112">
        <v>106884.3988</v>
      </c>
    </row>
    <row r="151" spans="1:28" s="6" customFormat="1" x14ac:dyDescent="0.2">
      <c r="A151" s="5">
        <v>41030</v>
      </c>
      <c r="B151" s="12">
        <v>32304.364000000001</v>
      </c>
      <c r="C151" s="12">
        <v>1029.5709999999999</v>
      </c>
      <c r="D151" s="12">
        <v>4606.6080000000002</v>
      </c>
      <c r="E151" s="12">
        <v>63.39</v>
      </c>
      <c r="F151" s="12">
        <f t="shared" si="23"/>
        <v>38003.932999999997</v>
      </c>
      <c r="G151" s="12">
        <v>3713.335</v>
      </c>
      <c r="H151" s="12">
        <v>1712.02</v>
      </c>
      <c r="I151" s="12">
        <v>551.92499999999995</v>
      </c>
      <c r="J151" s="12">
        <v>2420.9929999999999</v>
      </c>
      <c r="K151" s="12">
        <v>1612.431</v>
      </c>
      <c r="L151" s="12">
        <v>996.32799999999997</v>
      </c>
      <c r="M151" s="12">
        <f t="shared" si="20"/>
        <v>11007.031999999999</v>
      </c>
      <c r="N151" s="12">
        <v>3092.192</v>
      </c>
      <c r="O151" s="12">
        <v>3462.3510000000001</v>
      </c>
      <c r="P151" s="12">
        <f t="shared" si="24"/>
        <v>6554.5429999999997</v>
      </c>
      <c r="Q151" s="12">
        <v>307.15600000000001</v>
      </c>
      <c r="R151" s="12">
        <v>4690.7730000000001</v>
      </c>
      <c r="S151" s="12">
        <v>501.45499999999998</v>
      </c>
      <c r="T151" s="12">
        <v>336.62799999999999</v>
      </c>
      <c r="U151" s="12">
        <v>282.42399999999998</v>
      </c>
      <c r="V151" s="12">
        <v>1217.701</v>
      </c>
      <c r="W151" s="12">
        <v>2799.0320000000002</v>
      </c>
      <c r="X151" s="12">
        <f t="shared" si="22"/>
        <v>10135.169</v>
      </c>
      <c r="Y151" s="12">
        <v>2917.0630000000001</v>
      </c>
      <c r="Z151" s="12">
        <v>117.271</v>
      </c>
      <c r="AA151" s="12">
        <v>590.38800000000003</v>
      </c>
      <c r="AB151" s="112">
        <v>124477.88839999998</v>
      </c>
    </row>
    <row r="152" spans="1:28" s="6" customFormat="1" x14ac:dyDescent="0.2">
      <c r="A152" s="5">
        <v>41061</v>
      </c>
      <c r="B152" s="12">
        <v>29384.257000000001</v>
      </c>
      <c r="C152" s="12">
        <v>740.154</v>
      </c>
      <c r="D152" s="12">
        <v>4515.5820000000003</v>
      </c>
      <c r="E152" s="12">
        <v>62.283000000000001</v>
      </c>
      <c r="F152" s="12">
        <f t="shared" si="23"/>
        <v>34702.276000000005</v>
      </c>
      <c r="G152" s="12">
        <v>3564.8710000000001</v>
      </c>
      <c r="H152" s="12">
        <v>1573.4559999999999</v>
      </c>
      <c r="I152" s="12">
        <v>496.85599999999999</v>
      </c>
      <c r="J152" s="12">
        <v>1965.096</v>
      </c>
      <c r="K152" s="12">
        <v>881.16600000000005</v>
      </c>
      <c r="L152" s="12">
        <v>983.50099999999998</v>
      </c>
      <c r="M152" s="12">
        <f t="shared" si="20"/>
        <v>9464.9459999999999</v>
      </c>
      <c r="N152" s="12">
        <v>2688.9870000000001</v>
      </c>
      <c r="O152" s="12">
        <v>3208.1759999999999</v>
      </c>
      <c r="P152" s="12">
        <f t="shared" si="24"/>
        <v>5897.1630000000005</v>
      </c>
      <c r="Q152" s="12">
        <v>198.66499999999999</v>
      </c>
      <c r="R152" s="12">
        <v>3234.3629999999998</v>
      </c>
      <c r="S152" s="12">
        <v>314.35899999999998</v>
      </c>
      <c r="T152" s="12">
        <v>295.61599999999999</v>
      </c>
      <c r="U152" s="12">
        <v>185.18</v>
      </c>
      <c r="V152" s="12">
        <v>890.86099999999999</v>
      </c>
      <c r="W152" s="12">
        <v>2529.1019999999999</v>
      </c>
      <c r="X152" s="12">
        <f t="shared" si="22"/>
        <v>7648.1459999999997</v>
      </c>
      <c r="Y152" s="12">
        <v>2191.92</v>
      </c>
      <c r="Z152" s="12">
        <v>103.694</v>
      </c>
      <c r="AA152" s="12">
        <v>339.05599999999998</v>
      </c>
      <c r="AB152" s="112">
        <v>101927.79580000001</v>
      </c>
    </row>
    <row r="153" spans="1:28" s="6" customFormat="1" x14ac:dyDescent="0.2">
      <c r="A153" s="5">
        <v>41091</v>
      </c>
      <c r="B153" s="12">
        <v>31476.134999999998</v>
      </c>
      <c r="C153" s="12">
        <v>1149.269</v>
      </c>
      <c r="D153" s="12">
        <v>5453.0550000000003</v>
      </c>
      <c r="E153" s="12">
        <v>70.644999999999996</v>
      </c>
      <c r="F153" s="12">
        <f t="shared" si="23"/>
        <v>38149.103999999999</v>
      </c>
      <c r="G153" s="12">
        <v>4134.4679999999998</v>
      </c>
      <c r="H153" s="12">
        <v>1944.614</v>
      </c>
      <c r="I153" s="12">
        <v>578.45000000000005</v>
      </c>
      <c r="J153" s="12">
        <v>2716.547</v>
      </c>
      <c r="K153" s="12">
        <v>1111.0419999999999</v>
      </c>
      <c r="L153" s="12">
        <v>1172.0050000000001</v>
      </c>
      <c r="M153" s="12">
        <f t="shared" si="20"/>
        <v>11657.126</v>
      </c>
      <c r="N153" s="12">
        <v>2184.2489999999998</v>
      </c>
      <c r="O153" s="12">
        <v>4359.6099999999997</v>
      </c>
      <c r="P153" s="12">
        <f t="shared" si="24"/>
        <v>6543.8589999999995</v>
      </c>
      <c r="Q153" s="12">
        <v>245.77600000000001</v>
      </c>
      <c r="R153" s="12">
        <v>3682.0659999999998</v>
      </c>
      <c r="S153" s="12">
        <v>352.17500000000001</v>
      </c>
      <c r="T153" s="12">
        <v>361.166</v>
      </c>
      <c r="U153" s="12">
        <v>208.58799999999999</v>
      </c>
      <c r="V153" s="12">
        <v>1148.4829999999999</v>
      </c>
      <c r="W153" s="12">
        <v>2701.078</v>
      </c>
      <c r="X153" s="12">
        <f t="shared" si="22"/>
        <v>8699.3320000000003</v>
      </c>
      <c r="Y153" s="12">
        <v>2682.44</v>
      </c>
      <c r="Z153" s="12">
        <v>158.24700000000001</v>
      </c>
      <c r="AA153" s="12">
        <v>487.86500000000001</v>
      </c>
      <c r="AB153" s="112">
        <v>117591.75699999998</v>
      </c>
    </row>
    <row r="154" spans="1:28" s="6" customFormat="1" x14ac:dyDescent="0.2">
      <c r="A154" s="5">
        <v>41122</v>
      </c>
      <c r="B154" s="12">
        <v>32088.977999999999</v>
      </c>
      <c r="C154" s="12">
        <v>1103.4100000000001</v>
      </c>
      <c r="D154" s="12">
        <v>5512.049</v>
      </c>
      <c r="E154" s="12">
        <v>73.915999999999997</v>
      </c>
      <c r="F154" s="12">
        <f t="shared" si="23"/>
        <v>38778.352999999996</v>
      </c>
      <c r="G154" s="12">
        <v>3912.5909999999999</v>
      </c>
      <c r="H154" s="12">
        <v>1779.692</v>
      </c>
      <c r="I154" s="12">
        <v>572.34100000000001</v>
      </c>
      <c r="J154" s="12">
        <v>2183.415</v>
      </c>
      <c r="K154" s="12">
        <v>1160.386</v>
      </c>
      <c r="L154" s="12">
        <v>1131.066</v>
      </c>
      <c r="M154" s="12">
        <f t="shared" si="20"/>
        <v>10739.491000000002</v>
      </c>
      <c r="N154" s="12">
        <v>3032.8850000000002</v>
      </c>
      <c r="O154" s="12">
        <v>3632.181</v>
      </c>
      <c r="P154" s="12">
        <f t="shared" si="24"/>
        <v>6665.0660000000007</v>
      </c>
      <c r="Q154" s="12">
        <v>250.96899999999999</v>
      </c>
      <c r="R154" s="12">
        <v>3492.0909999999999</v>
      </c>
      <c r="S154" s="12">
        <v>340.52300000000002</v>
      </c>
      <c r="T154" s="12">
        <v>300.37700000000001</v>
      </c>
      <c r="U154" s="12">
        <v>214.21799999999999</v>
      </c>
      <c r="V154" s="12">
        <v>1007.725</v>
      </c>
      <c r="W154" s="12">
        <v>2690.4540000000002</v>
      </c>
      <c r="X154" s="12">
        <f t="shared" si="22"/>
        <v>8296.357</v>
      </c>
      <c r="Y154" s="12">
        <v>2575.5050000000001</v>
      </c>
      <c r="Z154" s="12">
        <v>109.05200000000001</v>
      </c>
      <c r="AA154" s="12">
        <v>458.00799999999998</v>
      </c>
      <c r="AB154" s="112">
        <v>114353.76539999997</v>
      </c>
    </row>
    <row r="155" spans="1:28" s="6" customFormat="1" x14ac:dyDescent="0.2">
      <c r="A155" s="5">
        <v>41153</v>
      </c>
      <c r="B155" s="12">
        <v>28790.169000000002</v>
      </c>
      <c r="C155" s="12">
        <v>1066.787</v>
      </c>
      <c r="D155" s="12">
        <v>4411.9740000000002</v>
      </c>
      <c r="E155" s="12">
        <v>61.106000000000002</v>
      </c>
      <c r="F155" s="12">
        <f t="shared" si="23"/>
        <v>34330.036</v>
      </c>
      <c r="G155" s="12">
        <v>3503.54</v>
      </c>
      <c r="H155" s="12">
        <v>1525.4690000000001</v>
      </c>
      <c r="I155" s="12">
        <v>503.47800000000001</v>
      </c>
      <c r="J155" s="12">
        <v>1925.865</v>
      </c>
      <c r="K155" s="12">
        <v>1040.0999999999999</v>
      </c>
      <c r="L155" s="12">
        <v>904.87300000000005</v>
      </c>
      <c r="M155" s="12">
        <f t="shared" si="20"/>
        <v>9403.3249999999989</v>
      </c>
      <c r="N155" s="12">
        <v>2540.8519999999999</v>
      </c>
      <c r="O155" s="12">
        <v>3082.3420000000001</v>
      </c>
      <c r="P155" s="12">
        <f t="shared" si="24"/>
        <v>5623.1939999999995</v>
      </c>
      <c r="Q155" s="12">
        <v>208.458</v>
      </c>
      <c r="R155" s="12">
        <v>3345.7510000000002</v>
      </c>
      <c r="S155" s="12">
        <v>323.52999999999997</v>
      </c>
      <c r="T155" s="12">
        <v>301.15100000000001</v>
      </c>
      <c r="U155" s="12">
        <v>183.18799999999999</v>
      </c>
      <c r="V155" s="12">
        <v>844.98199999999997</v>
      </c>
      <c r="W155" s="12">
        <v>2275.7170000000001</v>
      </c>
      <c r="X155" s="12">
        <f t="shared" si="22"/>
        <v>7482.777</v>
      </c>
      <c r="Y155" s="12">
        <v>2282.12</v>
      </c>
      <c r="Z155" s="12">
        <v>96.852999999999994</v>
      </c>
      <c r="AA155" s="12">
        <v>453.07</v>
      </c>
      <c r="AB155" s="112">
        <v>101513.946</v>
      </c>
    </row>
    <row r="156" spans="1:28" s="6" customFormat="1" x14ac:dyDescent="0.2">
      <c r="A156" s="5">
        <v>41183</v>
      </c>
      <c r="B156" s="12">
        <v>32379.481</v>
      </c>
      <c r="C156" s="12">
        <v>1141.95</v>
      </c>
      <c r="D156" s="12">
        <v>4605.8050000000003</v>
      </c>
      <c r="E156" s="12">
        <v>70.088999999999999</v>
      </c>
      <c r="F156" s="12">
        <f t="shared" si="23"/>
        <v>38197.324999999997</v>
      </c>
      <c r="G156" s="12">
        <v>3632.7049999999999</v>
      </c>
      <c r="H156" s="12">
        <v>1603.934</v>
      </c>
      <c r="I156" s="12">
        <v>520.22500000000002</v>
      </c>
      <c r="J156" s="12">
        <v>2042.82</v>
      </c>
      <c r="K156" s="12">
        <v>1113.2260000000001</v>
      </c>
      <c r="L156" s="12">
        <v>968.97199999999998</v>
      </c>
      <c r="M156" s="12">
        <f t="shared" si="20"/>
        <v>9881.8819999999996</v>
      </c>
      <c r="N156" s="12">
        <v>1936.5909999999999</v>
      </c>
      <c r="O156" s="12">
        <v>4182.5039999999999</v>
      </c>
      <c r="P156" s="12">
        <f t="shared" si="24"/>
        <v>6119.0949999999993</v>
      </c>
      <c r="Q156" s="12">
        <v>243.709</v>
      </c>
      <c r="R156" s="12">
        <v>3585.6640000000002</v>
      </c>
      <c r="S156" s="12">
        <v>340.09</v>
      </c>
      <c r="T156" s="12">
        <v>309.81799999999998</v>
      </c>
      <c r="U156" s="12">
        <v>207.46700000000001</v>
      </c>
      <c r="V156" s="12">
        <v>963.53200000000004</v>
      </c>
      <c r="W156" s="12">
        <v>2514.7660000000001</v>
      </c>
      <c r="X156" s="12">
        <f t="shared" si="22"/>
        <v>8165.0460000000003</v>
      </c>
      <c r="Y156" s="12">
        <v>2490.3670000000002</v>
      </c>
      <c r="Z156" s="12">
        <v>110.535</v>
      </c>
      <c r="AA156" s="12">
        <v>486.31799999999998</v>
      </c>
      <c r="AB156" s="112">
        <v>111141.9764</v>
      </c>
    </row>
    <row r="157" spans="1:28" s="6" customFormat="1" x14ac:dyDescent="0.2">
      <c r="A157" s="5">
        <v>41214</v>
      </c>
      <c r="B157" s="12">
        <v>32121.404999999999</v>
      </c>
      <c r="C157" s="12">
        <v>1244.471</v>
      </c>
      <c r="D157" s="12">
        <v>4193.0150000000003</v>
      </c>
      <c r="E157" s="12">
        <v>86.67</v>
      </c>
      <c r="F157" s="12">
        <f t="shared" si="23"/>
        <v>37645.560999999994</v>
      </c>
      <c r="G157" s="12">
        <v>3447.6559999999999</v>
      </c>
      <c r="H157" s="12">
        <v>1513.405</v>
      </c>
      <c r="I157" s="12">
        <v>488.92200000000003</v>
      </c>
      <c r="J157" s="12">
        <v>1827.819</v>
      </c>
      <c r="K157" s="12">
        <v>989.98299999999995</v>
      </c>
      <c r="L157" s="12">
        <v>875.73500000000001</v>
      </c>
      <c r="M157" s="12">
        <f t="shared" si="20"/>
        <v>9143.52</v>
      </c>
      <c r="N157" s="12">
        <v>2804.9810000000002</v>
      </c>
      <c r="O157" s="12">
        <v>3375.7620000000002</v>
      </c>
      <c r="P157" s="12">
        <f t="shared" si="24"/>
        <v>6180.7430000000004</v>
      </c>
      <c r="Q157" s="12">
        <v>235.29400000000001</v>
      </c>
      <c r="R157" s="12">
        <v>3430.7040000000002</v>
      </c>
      <c r="S157" s="12">
        <v>326.93099999999998</v>
      </c>
      <c r="T157" s="12">
        <v>315.56200000000001</v>
      </c>
      <c r="U157" s="12">
        <v>197.14500000000001</v>
      </c>
      <c r="V157" s="12">
        <v>904.90099999999995</v>
      </c>
      <c r="W157" s="12">
        <v>2545.4839999999999</v>
      </c>
      <c r="X157" s="12">
        <f t="shared" si="22"/>
        <v>7956.0210000000006</v>
      </c>
      <c r="Y157" s="12">
        <v>2462.2829999999999</v>
      </c>
      <c r="Z157" s="12">
        <v>111.044</v>
      </c>
      <c r="AA157" s="12">
        <v>459.803</v>
      </c>
      <c r="AB157" s="112">
        <v>108781.49639999997</v>
      </c>
    </row>
    <row r="158" spans="1:28" s="6" customFormat="1" x14ac:dyDescent="0.2">
      <c r="A158" s="5">
        <v>41244</v>
      </c>
      <c r="B158" s="12">
        <v>30636.026999999998</v>
      </c>
      <c r="C158" s="12">
        <v>1440.3409999999999</v>
      </c>
      <c r="D158" s="12">
        <v>3709.9830000000002</v>
      </c>
      <c r="E158" s="12">
        <v>59.076000000000001</v>
      </c>
      <c r="F158" s="12">
        <f t="shared" si="23"/>
        <v>35845.426999999996</v>
      </c>
      <c r="G158" s="12">
        <v>3144.2689999999998</v>
      </c>
      <c r="H158" s="12">
        <v>1320.884</v>
      </c>
      <c r="I158" s="12">
        <v>458.19499999999999</v>
      </c>
      <c r="J158" s="12">
        <v>1841.808</v>
      </c>
      <c r="K158" s="12">
        <v>1181.9480000000001</v>
      </c>
      <c r="L158" s="12">
        <v>688.10699999999997</v>
      </c>
      <c r="M158" s="12">
        <f t="shared" si="20"/>
        <v>8635.2109999999993</v>
      </c>
      <c r="N158" s="12">
        <v>2497.2469999999998</v>
      </c>
      <c r="O158" s="12">
        <v>2839.7890000000002</v>
      </c>
      <c r="P158" s="12">
        <f t="shared" si="24"/>
        <v>5337.0360000000001</v>
      </c>
      <c r="Q158" s="12">
        <v>226.62299999999999</v>
      </c>
      <c r="R158" s="12">
        <v>3339.2739999999999</v>
      </c>
      <c r="S158" s="12">
        <v>325.19</v>
      </c>
      <c r="T158" s="12">
        <v>286.53899999999999</v>
      </c>
      <c r="U158" s="12">
        <v>177.19900000000001</v>
      </c>
      <c r="V158" s="12">
        <v>846.28</v>
      </c>
      <c r="W158" s="12">
        <v>2395.799</v>
      </c>
      <c r="X158" s="12">
        <f t="shared" si="22"/>
        <v>7596.9039999999995</v>
      </c>
      <c r="Y158" s="12">
        <v>2512.3919999999998</v>
      </c>
      <c r="Z158" s="12">
        <v>108.771</v>
      </c>
      <c r="AA158" s="12">
        <v>536.98</v>
      </c>
      <c r="AB158" s="112">
        <v>104762.321</v>
      </c>
    </row>
    <row r="159" spans="1:28" s="6" customFormat="1" x14ac:dyDescent="0.2">
      <c r="A159" s="5">
        <v>41275</v>
      </c>
      <c r="B159" s="12">
        <v>32653.282999999999</v>
      </c>
      <c r="C159" s="12">
        <v>1179.0039999999999</v>
      </c>
      <c r="D159" s="12">
        <v>3804.9490000000001</v>
      </c>
      <c r="E159" s="12">
        <v>54.798999999999999</v>
      </c>
      <c r="F159" s="12">
        <f t="shared" si="23"/>
        <v>37692.034999999996</v>
      </c>
      <c r="G159" s="12">
        <v>3422.0740000000001</v>
      </c>
      <c r="H159" s="12">
        <v>1472.9639999999999</v>
      </c>
      <c r="I159" s="12">
        <v>433.142</v>
      </c>
      <c r="J159" s="12">
        <v>1866.0070000000001</v>
      </c>
      <c r="K159" s="12">
        <v>1142.5999999999999</v>
      </c>
      <c r="L159" s="12">
        <v>679.90599999999995</v>
      </c>
      <c r="M159" s="12">
        <f t="shared" si="20"/>
        <v>9016.6929999999993</v>
      </c>
      <c r="N159" s="12">
        <v>2571.768</v>
      </c>
      <c r="O159" s="12">
        <v>3000.7860000000001</v>
      </c>
      <c r="P159" s="12">
        <f t="shared" si="24"/>
        <v>5572.5540000000001</v>
      </c>
      <c r="Q159" s="12">
        <v>209.99700000000001</v>
      </c>
      <c r="R159" s="12">
        <v>3462.63</v>
      </c>
      <c r="S159" s="12">
        <v>356.48</v>
      </c>
      <c r="T159" s="12">
        <v>314.392</v>
      </c>
      <c r="U159" s="12">
        <v>172.38499999999999</v>
      </c>
      <c r="V159" s="12">
        <v>871.01599999999996</v>
      </c>
      <c r="W159" s="12">
        <v>2554.4319999999998</v>
      </c>
      <c r="X159" s="12">
        <f t="shared" si="22"/>
        <v>7941.3319999999994</v>
      </c>
      <c r="Y159" s="12">
        <v>2742.4549999999999</v>
      </c>
      <c r="Z159" s="12">
        <v>109.173</v>
      </c>
      <c r="AA159" s="12">
        <v>583.58199999999999</v>
      </c>
      <c r="AB159" s="112">
        <v>110761.70959999999</v>
      </c>
    </row>
    <row r="160" spans="1:28" s="6" customFormat="1" x14ac:dyDescent="0.2">
      <c r="A160" s="5">
        <v>41306</v>
      </c>
      <c r="B160" s="12">
        <v>27742.063999999998</v>
      </c>
      <c r="C160" s="12">
        <v>848.48199999999997</v>
      </c>
      <c r="D160" s="12">
        <v>3413.4839999999999</v>
      </c>
      <c r="E160" s="12">
        <v>51.457999999999998</v>
      </c>
      <c r="F160" s="12">
        <f t="shared" si="23"/>
        <v>32055.487999999998</v>
      </c>
      <c r="G160" s="12">
        <v>3087.5509999999999</v>
      </c>
      <c r="H160" s="12">
        <v>1275.664</v>
      </c>
      <c r="I160" s="12">
        <v>387.19299999999998</v>
      </c>
      <c r="J160" s="12">
        <v>1659.35</v>
      </c>
      <c r="K160" s="12">
        <v>1004.865</v>
      </c>
      <c r="L160" s="12">
        <v>585.29100000000005</v>
      </c>
      <c r="M160" s="12">
        <f t="shared" si="20"/>
        <v>7999.9139999999998</v>
      </c>
      <c r="N160" s="12">
        <v>2295.6909999999998</v>
      </c>
      <c r="O160" s="12">
        <v>2590.5650000000001</v>
      </c>
      <c r="P160" s="12">
        <f t="shared" si="24"/>
        <v>4886.2559999999994</v>
      </c>
      <c r="Q160" s="12">
        <v>182.46</v>
      </c>
      <c r="R160" s="12">
        <v>3104.7220000000002</v>
      </c>
      <c r="S160" s="12">
        <v>304.48099999999999</v>
      </c>
      <c r="T160" s="12">
        <v>282.49599999999998</v>
      </c>
      <c r="U160" s="12">
        <v>164.56</v>
      </c>
      <c r="V160" s="12">
        <v>803.71100000000001</v>
      </c>
      <c r="W160" s="12">
        <v>2293.2399999999998</v>
      </c>
      <c r="X160" s="12">
        <f t="shared" si="22"/>
        <v>7135.67</v>
      </c>
      <c r="Y160" s="12">
        <v>2414.636</v>
      </c>
      <c r="Z160" s="12">
        <v>98.945999999999998</v>
      </c>
      <c r="AA160" s="12">
        <v>530.29899999999998</v>
      </c>
      <c r="AB160" s="112">
        <v>97061.114199999982</v>
      </c>
    </row>
    <row r="161" spans="1:28" s="6" customFormat="1" x14ac:dyDescent="0.2">
      <c r="A161" s="5">
        <v>41334</v>
      </c>
      <c r="B161" s="12">
        <v>30601.255000000001</v>
      </c>
      <c r="C161" s="12">
        <v>926.26199999999994</v>
      </c>
      <c r="D161" s="12">
        <v>4201.4189999999999</v>
      </c>
      <c r="E161" s="12">
        <v>69.382999999999996</v>
      </c>
      <c r="F161" s="12">
        <f t="shared" si="23"/>
        <v>35798.319000000003</v>
      </c>
      <c r="G161" s="12">
        <v>3448.183</v>
      </c>
      <c r="H161" s="12">
        <v>1453.076</v>
      </c>
      <c r="I161" s="12">
        <v>445.08300000000003</v>
      </c>
      <c r="J161" s="12">
        <v>1943.0170000000001</v>
      </c>
      <c r="K161" s="12">
        <v>1109.0820000000001</v>
      </c>
      <c r="L161" s="12">
        <v>754.72900000000004</v>
      </c>
      <c r="M161" s="12">
        <f t="shared" si="20"/>
        <v>9153.1699999999983</v>
      </c>
      <c r="N161" s="12">
        <v>2690.3850000000002</v>
      </c>
      <c r="O161" s="12">
        <v>2612.2959999999998</v>
      </c>
      <c r="P161" s="12">
        <f t="shared" si="24"/>
        <v>5302.6810000000005</v>
      </c>
      <c r="Q161" s="12">
        <v>190.791</v>
      </c>
      <c r="R161" s="12">
        <v>3408.3380000000002</v>
      </c>
      <c r="S161" s="12">
        <v>335.15499999999997</v>
      </c>
      <c r="T161" s="12">
        <v>286.34199999999998</v>
      </c>
      <c r="U161" s="12">
        <v>221.024</v>
      </c>
      <c r="V161" s="12">
        <v>869.91</v>
      </c>
      <c r="W161" s="12">
        <v>2549.5700000000002</v>
      </c>
      <c r="X161" s="12">
        <f t="shared" si="22"/>
        <v>7861.130000000001</v>
      </c>
      <c r="Y161" s="12">
        <v>2751.8870000000002</v>
      </c>
      <c r="Z161" s="12">
        <v>99.462999999999994</v>
      </c>
      <c r="AA161" s="12">
        <v>552.46</v>
      </c>
      <c r="AB161" s="112">
        <v>108355.26800000001</v>
      </c>
    </row>
    <row r="162" spans="1:28" s="6" customFormat="1" x14ac:dyDescent="0.2">
      <c r="A162" s="5">
        <v>41365</v>
      </c>
      <c r="B162" s="12">
        <v>30906.055</v>
      </c>
      <c r="C162" s="12">
        <v>1255.6859999999999</v>
      </c>
      <c r="D162" s="12">
        <v>4403.6580000000004</v>
      </c>
      <c r="E162" s="12">
        <v>63.319000000000003</v>
      </c>
      <c r="F162" s="12">
        <f t="shared" si="23"/>
        <v>36628.718000000008</v>
      </c>
      <c r="G162" s="12">
        <v>3445.739</v>
      </c>
      <c r="H162" s="12">
        <v>1461.6590000000001</v>
      </c>
      <c r="I162" s="12">
        <v>445.37599999999998</v>
      </c>
      <c r="J162" s="12">
        <v>1901.54</v>
      </c>
      <c r="K162" s="12">
        <v>1269.3910000000001</v>
      </c>
      <c r="L162" s="12">
        <v>751.98</v>
      </c>
      <c r="M162" s="12">
        <f t="shared" si="20"/>
        <v>9275.6849999999995</v>
      </c>
      <c r="N162" s="12">
        <v>2684.8539999999998</v>
      </c>
      <c r="O162" s="12">
        <v>3021.9839999999999</v>
      </c>
      <c r="P162" s="12">
        <f t="shared" si="24"/>
        <v>5706.8379999999997</v>
      </c>
      <c r="Q162" s="12">
        <v>253.619</v>
      </c>
      <c r="R162" s="12">
        <v>3583.837</v>
      </c>
      <c r="S162" s="12">
        <v>397.29300000000001</v>
      </c>
      <c r="T162" s="12">
        <v>305.995</v>
      </c>
      <c r="U162" s="12">
        <v>175.39500000000001</v>
      </c>
      <c r="V162" s="12">
        <v>1017.965</v>
      </c>
      <c r="W162" s="12">
        <v>2610.4639999999999</v>
      </c>
      <c r="X162" s="12">
        <f t="shared" si="22"/>
        <v>8344.5679999999993</v>
      </c>
      <c r="Y162" s="12">
        <v>2731.7429999999999</v>
      </c>
      <c r="Z162" s="12">
        <v>109.992</v>
      </c>
      <c r="AA162" s="12">
        <v>558.49599999999998</v>
      </c>
      <c r="AB162" s="112">
        <v>111570.42080000001</v>
      </c>
    </row>
    <row r="163" spans="1:28" s="6" customFormat="1" x14ac:dyDescent="0.2">
      <c r="A163" s="5">
        <v>41395</v>
      </c>
      <c r="B163" s="12">
        <v>32140.35</v>
      </c>
      <c r="C163" s="12">
        <v>931.48800000000006</v>
      </c>
      <c r="D163" s="12">
        <v>5164.1729999999998</v>
      </c>
      <c r="E163" s="12">
        <v>68.545000000000002</v>
      </c>
      <c r="F163" s="12">
        <f t="shared" si="23"/>
        <v>38304.555999999997</v>
      </c>
      <c r="G163" s="12">
        <v>3977.1570000000002</v>
      </c>
      <c r="H163" s="12">
        <v>1716.191</v>
      </c>
      <c r="I163" s="12">
        <v>529.83600000000001</v>
      </c>
      <c r="J163" s="12">
        <v>2379.3989999999999</v>
      </c>
      <c r="K163" s="12">
        <v>1479.18</v>
      </c>
      <c r="L163" s="12">
        <v>924.83699999999999</v>
      </c>
      <c r="M163" s="12">
        <f t="shared" si="20"/>
        <v>11006.6</v>
      </c>
      <c r="N163" s="12">
        <v>2753.4960000000001</v>
      </c>
      <c r="O163" s="12">
        <v>3110.8040000000001</v>
      </c>
      <c r="P163" s="12">
        <f t="shared" si="24"/>
        <v>5864.3</v>
      </c>
      <c r="Q163" s="12">
        <v>262.101</v>
      </c>
      <c r="R163" s="12">
        <v>4454.2960000000003</v>
      </c>
      <c r="S163" s="12">
        <v>493.036</v>
      </c>
      <c r="T163" s="12">
        <v>332.42</v>
      </c>
      <c r="U163" s="12">
        <v>241.45099999999999</v>
      </c>
      <c r="V163" s="12">
        <v>1155.002</v>
      </c>
      <c r="W163" s="12">
        <v>2702.0749999999998</v>
      </c>
      <c r="X163" s="12">
        <f t="shared" si="22"/>
        <v>9640.3810000000012</v>
      </c>
      <c r="Y163" s="12">
        <v>2735.6280000000002</v>
      </c>
      <c r="Z163" s="12">
        <v>116.139</v>
      </c>
      <c r="AA163" s="12">
        <v>516.61900000000003</v>
      </c>
      <c r="AB163" s="112">
        <v>120332.79720000002</v>
      </c>
    </row>
    <row r="164" spans="1:28" s="6" customFormat="1" x14ac:dyDescent="0.2">
      <c r="A164" s="5">
        <v>41426</v>
      </c>
      <c r="B164" s="12">
        <v>29420.76</v>
      </c>
      <c r="C164" s="12">
        <v>1229.2460000000001</v>
      </c>
      <c r="D164" s="12">
        <v>5142.7340000000004</v>
      </c>
      <c r="E164" s="12">
        <v>48.081000000000003</v>
      </c>
      <c r="F164" s="12">
        <f t="shared" si="23"/>
        <v>35840.820999999996</v>
      </c>
      <c r="G164" s="12">
        <v>3671.0160000000001</v>
      </c>
      <c r="H164" s="12">
        <v>1608.3579999999999</v>
      </c>
      <c r="I164" s="12">
        <v>480.46699999999998</v>
      </c>
      <c r="J164" s="12">
        <v>1968.79</v>
      </c>
      <c r="K164" s="12">
        <v>977.17700000000002</v>
      </c>
      <c r="L164" s="12">
        <v>880.44299999999998</v>
      </c>
      <c r="M164" s="12">
        <f t="shared" si="20"/>
        <v>9586.2509999999984</v>
      </c>
      <c r="N164" s="12">
        <v>2361.1869999999999</v>
      </c>
      <c r="O164" s="12">
        <v>2911.759</v>
      </c>
      <c r="P164" s="12">
        <f t="shared" si="24"/>
        <v>5272.9459999999999</v>
      </c>
      <c r="Q164" s="12">
        <v>183.44499999999999</v>
      </c>
      <c r="R164" s="12">
        <v>3307.7080000000001</v>
      </c>
      <c r="S164" s="12">
        <v>332.29700000000003</v>
      </c>
      <c r="T164" s="12">
        <v>322.08699999999999</v>
      </c>
      <c r="U164" s="12">
        <v>161.28700000000001</v>
      </c>
      <c r="V164" s="12">
        <v>945.52</v>
      </c>
      <c r="W164" s="12">
        <v>2478.1860000000001</v>
      </c>
      <c r="X164" s="12">
        <f>SUM(Q164:W164)</f>
        <v>7730.5300000000007</v>
      </c>
      <c r="Y164" s="12">
        <v>2435.4650000000001</v>
      </c>
      <c r="Z164" s="12">
        <v>136.608</v>
      </c>
      <c r="AA164" s="12">
        <v>400.09199999999998</v>
      </c>
      <c r="AB164" s="112">
        <v>105490.96059999999</v>
      </c>
    </row>
    <row r="165" spans="1:28" s="6" customFormat="1" x14ac:dyDescent="0.2">
      <c r="A165" s="5">
        <v>41456</v>
      </c>
      <c r="B165" s="12">
        <v>30223.008000000002</v>
      </c>
      <c r="C165" s="12">
        <v>1668.9649999999999</v>
      </c>
      <c r="D165" s="12">
        <v>5729.35</v>
      </c>
      <c r="E165" s="12">
        <v>61.118000000000002</v>
      </c>
      <c r="F165" s="12">
        <f t="shared" si="23"/>
        <v>37682.441000000006</v>
      </c>
      <c r="G165" s="12">
        <v>4007.9470000000001</v>
      </c>
      <c r="H165" s="12">
        <v>1896.8920000000001</v>
      </c>
      <c r="I165" s="12">
        <v>539.45600000000002</v>
      </c>
      <c r="J165" s="12">
        <v>2604.806</v>
      </c>
      <c r="K165" s="12">
        <v>1151.0630000000001</v>
      </c>
      <c r="L165" s="12">
        <v>940.69100000000003</v>
      </c>
      <c r="M165" s="12">
        <f t="shared" si="20"/>
        <v>11140.855000000001</v>
      </c>
      <c r="N165" s="12">
        <v>2806.6770000000001</v>
      </c>
      <c r="O165" s="12">
        <v>2981.87</v>
      </c>
      <c r="P165" s="12">
        <f t="shared" si="24"/>
        <v>5788.5470000000005</v>
      </c>
      <c r="Q165" s="12">
        <v>241.11500000000001</v>
      </c>
      <c r="R165" s="12">
        <v>3643.6509999999998</v>
      </c>
      <c r="S165" s="12">
        <v>371.38200000000001</v>
      </c>
      <c r="T165" s="12">
        <v>323.82799999999997</v>
      </c>
      <c r="U165" s="12">
        <v>172.625</v>
      </c>
      <c r="V165" s="12">
        <v>1097.624</v>
      </c>
      <c r="W165" s="12">
        <v>2613.4290000000001</v>
      </c>
      <c r="X165" s="12">
        <f t="shared" ref="X165:X171" si="25">SUM(Q165:W165)</f>
        <v>8463.6539999999986</v>
      </c>
      <c r="Y165" s="12">
        <v>2879.4380000000001</v>
      </c>
      <c r="Z165" s="12">
        <v>159.38900000000001</v>
      </c>
      <c r="AA165" s="12">
        <v>480.52300000000002</v>
      </c>
      <c r="AB165" s="112">
        <v>116680.84340000001</v>
      </c>
    </row>
    <row r="166" spans="1:28" s="6" customFormat="1" x14ac:dyDescent="0.2">
      <c r="A166" s="5">
        <v>41487</v>
      </c>
      <c r="B166" s="12">
        <v>31135.083999999999</v>
      </c>
      <c r="C166" s="12">
        <v>1488.7360000000001</v>
      </c>
      <c r="D166" s="12">
        <v>5713.0990000000002</v>
      </c>
      <c r="E166" s="12">
        <v>60.738999999999997</v>
      </c>
      <c r="F166" s="12">
        <f t="shared" si="23"/>
        <v>38397.658000000003</v>
      </c>
      <c r="G166" s="12">
        <v>3760.3789999999999</v>
      </c>
      <c r="H166" s="12">
        <v>1427.222</v>
      </c>
      <c r="I166" s="12">
        <v>505.11900000000003</v>
      </c>
      <c r="J166" s="12">
        <v>1916.019</v>
      </c>
      <c r="K166" s="12">
        <v>1125.9829999999999</v>
      </c>
      <c r="L166" s="12">
        <v>896.42899999999997</v>
      </c>
      <c r="M166" s="12">
        <f t="shared" si="20"/>
        <v>9631.1509999999998</v>
      </c>
      <c r="N166" s="12">
        <v>2754.6559999999999</v>
      </c>
      <c r="O166" s="12">
        <v>2985.88</v>
      </c>
      <c r="P166" s="12">
        <f t="shared" si="24"/>
        <v>5740.5360000000001</v>
      </c>
      <c r="Q166" s="12">
        <v>207.30500000000001</v>
      </c>
      <c r="R166" s="12">
        <v>3508.0219999999999</v>
      </c>
      <c r="S166" s="12">
        <v>348.96</v>
      </c>
      <c r="T166" s="12">
        <v>280.63499999999999</v>
      </c>
      <c r="U166" s="12">
        <v>186.63300000000001</v>
      </c>
      <c r="V166" s="12">
        <v>949.82299999999998</v>
      </c>
      <c r="W166" s="12">
        <v>2495.1990000000001</v>
      </c>
      <c r="X166" s="12">
        <f t="shared" si="25"/>
        <v>7976.5769999999993</v>
      </c>
      <c r="Y166" s="12">
        <v>2885.8649999999998</v>
      </c>
      <c r="Z166" s="12">
        <v>82.825000000000003</v>
      </c>
      <c r="AA166" s="12">
        <v>523.85500000000002</v>
      </c>
      <c r="AB166" s="112">
        <v>113336.802</v>
      </c>
    </row>
    <row r="167" spans="1:28" s="6" customFormat="1" x14ac:dyDescent="0.2">
      <c r="A167" s="5">
        <v>41518</v>
      </c>
      <c r="B167" s="12">
        <v>29818.213</v>
      </c>
      <c r="C167" s="12">
        <v>884.11900000000003</v>
      </c>
      <c r="D167" s="12">
        <v>4794.7529999999997</v>
      </c>
      <c r="E167" s="12">
        <v>53.05</v>
      </c>
      <c r="F167" s="12">
        <f t="shared" si="23"/>
        <v>35550.135000000002</v>
      </c>
      <c r="G167" s="12">
        <v>3468.1129999999998</v>
      </c>
      <c r="H167" s="12">
        <v>1368.799</v>
      </c>
      <c r="I167" s="12">
        <v>521.53700000000003</v>
      </c>
      <c r="J167" s="12">
        <v>1913.9839999999999</v>
      </c>
      <c r="K167" s="12">
        <v>1013.446</v>
      </c>
      <c r="L167" s="12">
        <v>786.03899999999999</v>
      </c>
      <c r="M167" s="12">
        <f t="shared" si="20"/>
        <v>9071.9180000000015</v>
      </c>
      <c r="N167" s="12">
        <v>2392.549</v>
      </c>
      <c r="O167" s="12">
        <v>2681.86</v>
      </c>
      <c r="P167" s="12">
        <f t="shared" si="24"/>
        <v>5074.4089999999997</v>
      </c>
      <c r="Q167" s="12">
        <v>173.57300000000001</v>
      </c>
      <c r="R167" s="12">
        <v>3155.6869999999999</v>
      </c>
      <c r="S167" s="12">
        <v>335.25799999999998</v>
      </c>
      <c r="T167" s="12">
        <v>307.10500000000002</v>
      </c>
      <c r="U167" s="12">
        <v>192.03100000000001</v>
      </c>
      <c r="V167" s="12">
        <v>870.26800000000003</v>
      </c>
      <c r="W167" s="12">
        <v>2240.1790000000001</v>
      </c>
      <c r="X167" s="12">
        <f t="shared" si="25"/>
        <v>7274.1009999999997</v>
      </c>
      <c r="Y167" s="12">
        <v>2327.3310000000001</v>
      </c>
      <c r="Z167" s="12">
        <v>79.448999999999998</v>
      </c>
      <c r="AA167" s="12">
        <v>421.42</v>
      </c>
      <c r="AB167" s="112">
        <v>101212.442</v>
      </c>
    </row>
    <row r="168" spans="1:28" s="6" customFormat="1" x14ac:dyDescent="0.2">
      <c r="A168" s="5">
        <v>41548</v>
      </c>
      <c r="B168" s="12">
        <v>32584.732</v>
      </c>
      <c r="C168" s="12">
        <v>1026.6079999999999</v>
      </c>
      <c r="D168" s="12">
        <v>5050.51</v>
      </c>
      <c r="E168" s="12">
        <v>53.24</v>
      </c>
      <c r="F168" s="12">
        <f t="shared" si="23"/>
        <v>38715.089999999997</v>
      </c>
      <c r="G168" s="12">
        <v>3805.6709999999998</v>
      </c>
      <c r="H168" s="12">
        <v>1583.376</v>
      </c>
      <c r="I168" s="12">
        <v>546.03599999999994</v>
      </c>
      <c r="J168" s="12">
        <v>1974.796</v>
      </c>
      <c r="K168" s="12">
        <v>1089.9839999999999</v>
      </c>
      <c r="L168" s="12">
        <v>970.52599999999995</v>
      </c>
      <c r="M168" s="12">
        <f t="shared" si="20"/>
        <v>9970.3889999999992</v>
      </c>
      <c r="N168" s="12">
        <v>2863.5839999999998</v>
      </c>
      <c r="O168" s="12">
        <v>3094.453</v>
      </c>
      <c r="P168" s="12">
        <f t="shared" si="24"/>
        <v>5958.0370000000003</v>
      </c>
      <c r="Q168" s="12">
        <v>211.47300000000001</v>
      </c>
      <c r="R168" s="12">
        <v>3636.4810000000002</v>
      </c>
      <c r="S168" s="12">
        <v>367.88299999999998</v>
      </c>
      <c r="T168" s="12">
        <v>290.37900000000002</v>
      </c>
      <c r="U168" s="12">
        <v>222.77099999999999</v>
      </c>
      <c r="V168" s="12">
        <v>961.93799999999999</v>
      </c>
      <c r="W168" s="12">
        <v>2677.7669999999998</v>
      </c>
      <c r="X168" s="12">
        <f t="shared" si="25"/>
        <v>8368.6919999999991</v>
      </c>
      <c r="Y168" s="12">
        <v>2827.1880000000001</v>
      </c>
      <c r="Z168" s="12">
        <v>113.443</v>
      </c>
      <c r="AA168" s="12">
        <v>517.19100000000003</v>
      </c>
      <c r="AB168" s="112">
        <v>115514.90679999998</v>
      </c>
    </row>
    <row r="169" spans="1:28" s="6" customFormat="1" x14ac:dyDescent="0.2">
      <c r="A169" s="5">
        <v>41579</v>
      </c>
      <c r="B169" s="12">
        <v>30082.49</v>
      </c>
      <c r="C169" s="12">
        <v>811.78800000000001</v>
      </c>
      <c r="D169" s="12">
        <v>4454.4430000000002</v>
      </c>
      <c r="E169" s="12">
        <v>57.045000000000002</v>
      </c>
      <c r="F169" s="12">
        <f t="shared" si="23"/>
        <v>35405.766000000003</v>
      </c>
      <c r="G169" s="12">
        <v>3246.0160000000001</v>
      </c>
      <c r="H169" s="12">
        <v>1344.9169999999999</v>
      </c>
      <c r="I169" s="12">
        <v>454.30099999999999</v>
      </c>
      <c r="J169" s="12">
        <v>1758.0129999999999</v>
      </c>
      <c r="K169" s="12">
        <v>1039.537</v>
      </c>
      <c r="L169" s="12">
        <v>724.66399999999999</v>
      </c>
      <c r="M169" s="12">
        <f t="shared" si="20"/>
        <v>8567.4480000000003</v>
      </c>
      <c r="N169" s="12">
        <v>2512.0079999999998</v>
      </c>
      <c r="O169" s="12">
        <v>2752.3649999999998</v>
      </c>
      <c r="P169" s="12">
        <f t="shared" si="24"/>
        <v>5264.3729999999996</v>
      </c>
      <c r="Q169" s="12">
        <v>182.142</v>
      </c>
      <c r="R169" s="12">
        <v>3348.7060000000001</v>
      </c>
      <c r="S169" s="12">
        <v>335.56799999999998</v>
      </c>
      <c r="T169" s="12">
        <v>291.46600000000001</v>
      </c>
      <c r="U169" s="12">
        <v>200.18799999999999</v>
      </c>
      <c r="V169" s="12">
        <v>863.58299999999997</v>
      </c>
      <c r="W169" s="12">
        <v>2385.134</v>
      </c>
      <c r="X169" s="12">
        <f t="shared" si="25"/>
        <v>7606.7870000000003</v>
      </c>
      <c r="Y169" s="12">
        <v>2568.598</v>
      </c>
      <c r="Z169" s="12">
        <v>95.685000000000002</v>
      </c>
      <c r="AA169" s="12">
        <v>483.05</v>
      </c>
      <c r="AB169" s="112">
        <v>104512.77200000001</v>
      </c>
    </row>
    <row r="170" spans="1:28" s="6" customFormat="1" x14ac:dyDescent="0.2">
      <c r="A170" s="5">
        <v>41609</v>
      </c>
      <c r="B170" s="12">
        <v>32952.737000000001</v>
      </c>
      <c r="C170" s="12">
        <v>1167.923</v>
      </c>
      <c r="D170" s="12">
        <v>4159.66</v>
      </c>
      <c r="E170" s="12">
        <v>54.012</v>
      </c>
      <c r="F170" s="12">
        <f t="shared" si="23"/>
        <v>38334.332000000009</v>
      </c>
      <c r="G170" s="12">
        <v>3178.893</v>
      </c>
      <c r="H170" s="12">
        <v>1330.124</v>
      </c>
      <c r="I170" s="12">
        <v>440.38400000000001</v>
      </c>
      <c r="J170" s="12">
        <v>1898.847</v>
      </c>
      <c r="K170" s="12">
        <v>1190.9100000000001</v>
      </c>
      <c r="L170" s="12">
        <v>665.553</v>
      </c>
      <c r="M170" s="12">
        <f t="shared" si="20"/>
        <v>8704.7109999999993</v>
      </c>
      <c r="N170" s="12">
        <v>2585.192</v>
      </c>
      <c r="O170" s="12">
        <v>2659.4279999999999</v>
      </c>
      <c r="P170" s="12">
        <f t="shared" si="24"/>
        <v>5244.62</v>
      </c>
      <c r="Q170" s="12">
        <v>208.93100000000001</v>
      </c>
      <c r="R170" s="12">
        <v>3342.1329999999998</v>
      </c>
      <c r="S170" s="12">
        <v>341.93900000000002</v>
      </c>
      <c r="T170" s="12">
        <v>300.35700000000003</v>
      </c>
      <c r="U170" s="12">
        <v>191.19200000000001</v>
      </c>
      <c r="V170" s="12">
        <v>886.84100000000001</v>
      </c>
      <c r="W170" s="12">
        <v>2444.5279999999998</v>
      </c>
      <c r="X170" s="12">
        <f t="shared" si="25"/>
        <v>7715.9210000000003</v>
      </c>
      <c r="Y170" s="12">
        <v>2831.7910000000002</v>
      </c>
      <c r="Z170" s="12">
        <v>148.672</v>
      </c>
      <c r="AA170" s="12">
        <v>547.40300000000002</v>
      </c>
      <c r="AB170" s="112">
        <v>110956.83940000001</v>
      </c>
    </row>
    <row r="171" spans="1:28" s="6" customFormat="1" x14ac:dyDescent="0.2">
      <c r="A171" s="5">
        <v>41640</v>
      </c>
      <c r="B171" s="12">
        <v>32253.419000000002</v>
      </c>
      <c r="C171" s="12">
        <v>1051.6120000000001</v>
      </c>
      <c r="D171" s="12">
        <v>4124.8490000000002</v>
      </c>
      <c r="E171" s="12">
        <v>46.12</v>
      </c>
      <c r="F171" s="12">
        <f t="shared" si="23"/>
        <v>37476.000000000007</v>
      </c>
      <c r="G171" s="12">
        <v>3396.3919999999998</v>
      </c>
      <c r="H171" s="12">
        <v>1318.258</v>
      </c>
      <c r="I171" s="12">
        <v>417.42500000000001</v>
      </c>
      <c r="J171" s="12">
        <v>1932.2470000000001</v>
      </c>
      <c r="K171" s="12">
        <v>1233.6420000000001</v>
      </c>
      <c r="L171" s="12">
        <v>1123.7380000000001</v>
      </c>
      <c r="M171" s="12">
        <f t="shared" si="20"/>
        <v>9421.7019999999993</v>
      </c>
      <c r="N171" s="12">
        <v>2561.0770000000002</v>
      </c>
      <c r="O171" s="12">
        <v>2324.623</v>
      </c>
      <c r="P171" s="12">
        <f t="shared" si="24"/>
        <v>4885.7000000000007</v>
      </c>
      <c r="Q171" s="12">
        <v>216.977</v>
      </c>
      <c r="R171" s="12">
        <v>3402.9369999999999</v>
      </c>
      <c r="S171" s="12">
        <v>374.17099999999999</v>
      </c>
      <c r="T171" s="12">
        <v>371.54599999999999</v>
      </c>
      <c r="U171" s="12">
        <v>246.125</v>
      </c>
      <c r="V171" s="12">
        <v>847.83600000000001</v>
      </c>
      <c r="W171" s="12">
        <v>2441.953</v>
      </c>
      <c r="X171" s="12">
        <f t="shared" si="25"/>
        <v>7901.5450000000001</v>
      </c>
      <c r="Y171" s="12">
        <v>2811.2959999999998</v>
      </c>
      <c r="Z171" s="12">
        <v>119.935</v>
      </c>
      <c r="AA171" s="12">
        <v>523.08299999999997</v>
      </c>
      <c r="AB171" s="112">
        <v>110712.21039999998</v>
      </c>
    </row>
    <row r="172" spans="1:28" s="6" customFormat="1" x14ac:dyDescent="0.2">
      <c r="A172" s="5">
        <v>41671</v>
      </c>
      <c r="B172" s="12">
        <v>29140.697</v>
      </c>
      <c r="C172" s="12">
        <v>681.77099999999996</v>
      </c>
      <c r="D172" s="12">
        <v>3878.491</v>
      </c>
      <c r="E172" s="12">
        <v>45.557000000000002</v>
      </c>
      <c r="F172" s="12">
        <f t="shared" ref="F172:F178" si="26">SUM(B172:E172)</f>
        <v>33746.516000000003</v>
      </c>
      <c r="G172" s="12">
        <v>3181.4360000000001</v>
      </c>
      <c r="H172" s="12">
        <v>1223.6880000000001</v>
      </c>
      <c r="I172" s="12">
        <v>393.16399999999999</v>
      </c>
      <c r="J172" s="12">
        <v>1753.982</v>
      </c>
      <c r="K172" s="12">
        <v>1155.306</v>
      </c>
      <c r="L172" s="12">
        <v>1064.6210000000001</v>
      </c>
      <c r="M172" s="12">
        <f t="shared" ref="M172:M178" si="27">SUM(G172:L172)</f>
        <v>8772.1970000000001</v>
      </c>
      <c r="N172" s="12">
        <v>2232.13</v>
      </c>
      <c r="O172" s="12">
        <v>2155.0439999999999</v>
      </c>
      <c r="P172" s="12">
        <f t="shared" ref="P172:P178" si="28">SUM(N172:O172)</f>
        <v>4387.174</v>
      </c>
      <c r="Q172" s="12">
        <v>458.56099999999998</v>
      </c>
      <c r="R172" s="12">
        <v>3156.665</v>
      </c>
      <c r="S172" s="12">
        <v>80.113</v>
      </c>
      <c r="T172" s="12">
        <v>313.601</v>
      </c>
      <c r="U172" s="12">
        <v>242.41900000000001</v>
      </c>
      <c r="V172" s="12">
        <v>830.96100000000001</v>
      </c>
      <c r="W172" s="12">
        <v>2261.5140000000001</v>
      </c>
      <c r="X172" s="12">
        <f t="shared" ref="X172:X178" si="29">SUM(Q172:W172)</f>
        <v>7343.8340000000007</v>
      </c>
      <c r="Y172" s="12">
        <v>2561.6239999999998</v>
      </c>
      <c r="Z172" s="12">
        <v>81.055999999999997</v>
      </c>
      <c r="AA172" s="12">
        <v>475.44</v>
      </c>
      <c r="AB172" s="112">
        <v>100921.13499999999</v>
      </c>
    </row>
    <row r="173" spans="1:28" s="6" customFormat="1" x14ac:dyDescent="0.2">
      <c r="A173" s="5">
        <v>41699</v>
      </c>
      <c r="B173" s="12">
        <v>30762.912</v>
      </c>
      <c r="C173" s="12">
        <v>993.55</v>
      </c>
      <c r="D173" s="12">
        <v>4251.5739999999996</v>
      </c>
      <c r="E173" s="12">
        <v>61.308999999999997</v>
      </c>
      <c r="F173" s="12">
        <f t="shared" si="26"/>
        <v>36069.345000000001</v>
      </c>
      <c r="G173" s="12">
        <v>3314.8649999999998</v>
      </c>
      <c r="H173" s="12">
        <v>1284.6310000000001</v>
      </c>
      <c r="I173" s="12">
        <v>419.82400000000001</v>
      </c>
      <c r="J173" s="12">
        <v>1944.472</v>
      </c>
      <c r="K173" s="12">
        <v>1218.2349999999999</v>
      </c>
      <c r="L173" s="12">
        <v>1111.0440000000001</v>
      </c>
      <c r="M173" s="12">
        <f t="shared" si="27"/>
        <v>9293.0709999999999</v>
      </c>
      <c r="N173" s="12">
        <v>2382.6019999999999</v>
      </c>
      <c r="O173" s="12">
        <v>2242.317</v>
      </c>
      <c r="P173" s="12">
        <f t="shared" si="28"/>
        <v>4624.9189999999999</v>
      </c>
      <c r="Q173" s="12">
        <v>210.279</v>
      </c>
      <c r="R173" s="12">
        <v>3391.598</v>
      </c>
      <c r="S173" s="12">
        <v>345.05200000000002</v>
      </c>
      <c r="T173" s="12">
        <v>319.62299999999999</v>
      </c>
      <c r="U173" s="12">
        <v>262.58699999999999</v>
      </c>
      <c r="V173" s="12">
        <v>889.54100000000005</v>
      </c>
      <c r="W173" s="12">
        <v>2360.3220000000001</v>
      </c>
      <c r="X173" s="12">
        <f t="shared" si="29"/>
        <v>7779.0019999999995</v>
      </c>
      <c r="Y173" s="12">
        <v>2767.0630000000001</v>
      </c>
      <c r="Z173" s="12">
        <v>116.372</v>
      </c>
      <c r="AA173" s="12">
        <v>600.596</v>
      </c>
      <c r="AB173" s="112">
        <v>108135.3308</v>
      </c>
    </row>
    <row r="174" spans="1:28" s="6" customFormat="1" x14ac:dyDescent="0.2">
      <c r="A174" s="5">
        <v>41730</v>
      </c>
      <c r="B174" s="12">
        <v>30601.776999999998</v>
      </c>
      <c r="C174" s="12">
        <v>813.43100000000004</v>
      </c>
      <c r="D174" s="12">
        <v>4606.2790000000005</v>
      </c>
      <c r="E174" s="12">
        <v>62.171999999999997</v>
      </c>
      <c r="F174" s="12">
        <f t="shared" si="26"/>
        <v>36083.659</v>
      </c>
      <c r="G174" s="12">
        <v>3355.63</v>
      </c>
      <c r="H174" s="12">
        <v>1352.655</v>
      </c>
      <c r="I174" s="12">
        <v>425.322</v>
      </c>
      <c r="J174" s="12">
        <v>1956.9490000000001</v>
      </c>
      <c r="K174" s="12">
        <v>1172.444</v>
      </c>
      <c r="L174" s="12">
        <v>1104.48</v>
      </c>
      <c r="M174" s="12">
        <f t="shared" si="27"/>
        <v>9367.48</v>
      </c>
      <c r="N174" s="12">
        <v>2641.7950000000001</v>
      </c>
      <c r="O174" s="12">
        <v>2265.5459999999998</v>
      </c>
      <c r="P174" s="12">
        <f t="shared" si="28"/>
        <v>4907.3410000000003</v>
      </c>
      <c r="Q174" s="12">
        <v>175.51</v>
      </c>
      <c r="R174" s="12">
        <v>3422.643</v>
      </c>
      <c r="S174" s="12">
        <v>331.02100000000002</v>
      </c>
      <c r="T174" s="12">
        <v>311.62200000000001</v>
      </c>
      <c r="U174" s="12">
        <v>265.029</v>
      </c>
      <c r="V174" s="12">
        <v>915.91</v>
      </c>
      <c r="W174" s="12">
        <v>2580.7109999999998</v>
      </c>
      <c r="X174" s="12">
        <f t="shared" si="29"/>
        <v>8002.4459999999999</v>
      </c>
      <c r="Y174" s="12">
        <v>2669.6210000000001</v>
      </c>
      <c r="Z174" s="12">
        <v>89.161000000000001</v>
      </c>
      <c r="AA174" s="12">
        <v>518.21900000000005</v>
      </c>
      <c r="AB174" s="112">
        <v>108130.0962</v>
      </c>
    </row>
    <row r="175" spans="1:28" s="6" customFormat="1" x14ac:dyDescent="0.2">
      <c r="A175" s="5">
        <v>41760</v>
      </c>
      <c r="B175" s="12">
        <v>31663.745999999999</v>
      </c>
      <c r="C175" s="12">
        <v>707.755</v>
      </c>
      <c r="D175" s="12">
        <v>4525.7219999999998</v>
      </c>
      <c r="E175" s="12">
        <v>62.631999999999998</v>
      </c>
      <c r="F175" s="12">
        <f t="shared" si="26"/>
        <v>36959.854999999996</v>
      </c>
      <c r="G175" s="12">
        <v>3694.3270000000002</v>
      </c>
      <c r="H175" s="12">
        <v>1456.2850000000001</v>
      </c>
      <c r="I175" s="12">
        <v>487.89</v>
      </c>
      <c r="J175" s="12">
        <v>2200.1370000000002</v>
      </c>
      <c r="K175" s="12">
        <v>1853.5139999999999</v>
      </c>
      <c r="L175" s="12">
        <v>1374.0809999999999</v>
      </c>
      <c r="M175" s="12">
        <f t="shared" si="27"/>
        <v>11066.234</v>
      </c>
      <c r="N175" s="12">
        <v>2634.5749999999998</v>
      </c>
      <c r="O175" s="12">
        <v>2506.4650000000001</v>
      </c>
      <c r="P175" s="12">
        <f t="shared" si="28"/>
        <v>5141.04</v>
      </c>
      <c r="Q175" s="12">
        <v>272.577</v>
      </c>
      <c r="R175" s="12">
        <v>4331.9359999999997</v>
      </c>
      <c r="S175" s="12">
        <v>453.51900000000001</v>
      </c>
      <c r="T175" s="12">
        <v>363.11099999999999</v>
      </c>
      <c r="U175" s="12">
        <v>339.78199999999998</v>
      </c>
      <c r="V175" s="12">
        <v>1233.6959999999999</v>
      </c>
      <c r="W175" s="12">
        <v>2682.933</v>
      </c>
      <c r="X175" s="12">
        <f t="shared" si="29"/>
        <v>9677.5540000000001</v>
      </c>
      <c r="Y175" s="12">
        <v>3195.5909999999999</v>
      </c>
      <c r="Z175" s="12">
        <v>113.98699999999999</v>
      </c>
      <c r="AA175" s="12">
        <v>652.596</v>
      </c>
      <c r="AB175" s="112">
        <v>122838.21980000001</v>
      </c>
    </row>
    <row r="176" spans="1:28" s="6" customFormat="1" x14ac:dyDescent="0.2">
      <c r="A176" s="5">
        <v>41791</v>
      </c>
      <c r="B176" s="12">
        <v>30991.458999999999</v>
      </c>
      <c r="C176" s="12">
        <v>881.13400000000001</v>
      </c>
      <c r="D176" s="12">
        <v>4765.5249999999996</v>
      </c>
      <c r="E176" s="12">
        <v>69.180999999999997</v>
      </c>
      <c r="F176" s="12">
        <f t="shared" si="26"/>
        <v>36707.298999999999</v>
      </c>
      <c r="G176" s="12">
        <v>3630.98</v>
      </c>
      <c r="H176" s="12">
        <v>1371.4760000000001</v>
      </c>
      <c r="I176" s="12">
        <v>464.35500000000002</v>
      </c>
      <c r="J176" s="12">
        <v>2459.2240000000002</v>
      </c>
      <c r="K176" s="12">
        <v>1073.9749999999999</v>
      </c>
      <c r="L176" s="12">
        <v>1289.5820000000001</v>
      </c>
      <c r="M176" s="12">
        <f t="shared" si="27"/>
        <v>10289.592000000001</v>
      </c>
      <c r="N176" s="12">
        <v>2499.0100000000002</v>
      </c>
      <c r="O176" s="12">
        <v>2305.5509999999999</v>
      </c>
      <c r="P176" s="12">
        <f t="shared" si="28"/>
        <v>4804.5609999999997</v>
      </c>
      <c r="Q176" s="12">
        <v>207.733</v>
      </c>
      <c r="R176" s="12">
        <v>3549.4229999999998</v>
      </c>
      <c r="S176" s="12">
        <v>368.233</v>
      </c>
      <c r="T176" s="12">
        <v>385.04199999999997</v>
      </c>
      <c r="U176" s="12">
        <v>233.78800000000001</v>
      </c>
      <c r="V176" s="12">
        <v>969.32</v>
      </c>
      <c r="W176" s="12">
        <v>2549.4319999999998</v>
      </c>
      <c r="X176" s="12">
        <f t="shared" si="29"/>
        <v>8262.9710000000014</v>
      </c>
      <c r="Y176" s="12">
        <v>2491.1469999999999</v>
      </c>
      <c r="Z176" s="12">
        <v>181.64400000000001</v>
      </c>
      <c r="AA176" s="12">
        <v>402.209</v>
      </c>
      <c r="AB176" s="112">
        <v>109632.43120000002</v>
      </c>
    </row>
    <row r="177" spans="1:28" s="6" customFormat="1" x14ac:dyDescent="0.2">
      <c r="A177" s="5">
        <v>41821</v>
      </c>
      <c r="B177" s="12">
        <v>31370.151000000002</v>
      </c>
      <c r="C177" s="12">
        <v>663.52099999999996</v>
      </c>
      <c r="D177" s="12">
        <v>5502.1809999999996</v>
      </c>
      <c r="E177" s="12">
        <v>74.418999999999997</v>
      </c>
      <c r="F177" s="12">
        <f t="shared" si="26"/>
        <v>37610.272000000004</v>
      </c>
      <c r="G177" s="12">
        <v>3693.4720000000002</v>
      </c>
      <c r="H177" s="12">
        <v>1494.923</v>
      </c>
      <c r="I177" s="12">
        <v>509.46199999999999</v>
      </c>
      <c r="J177" s="12">
        <v>2211.8130000000001</v>
      </c>
      <c r="K177" s="12">
        <v>1155.2829999999999</v>
      </c>
      <c r="L177" s="12">
        <v>1337.829</v>
      </c>
      <c r="M177" s="12">
        <f t="shared" si="27"/>
        <v>10402.781999999999</v>
      </c>
      <c r="N177" s="12">
        <v>2927.9949999999999</v>
      </c>
      <c r="O177" s="12">
        <v>2524.8789999999999</v>
      </c>
      <c r="P177" s="12">
        <f t="shared" si="28"/>
        <v>5452.8739999999998</v>
      </c>
      <c r="Q177" s="12">
        <v>207.44200000000001</v>
      </c>
      <c r="R177" s="12">
        <v>3656.433</v>
      </c>
      <c r="S177" s="12">
        <v>326.74900000000002</v>
      </c>
      <c r="T177" s="12">
        <v>338.90100000000001</v>
      </c>
      <c r="U177" s="12">
        <v>208.92599999999999</v>
      </c>
      <c r="V177" s="12">
        <v>1004.965</v>
      </c>
      <c r="W177" s="12">
        <v>2581.4549999999999</v>
      </c>
      <c r="X177" s="12">
        <f t="shared" si="29"/>
        <v>8324.8709999999992</v>
      </c>
      <c r="Y177" s="12">
        <v>2769.6590000000001</v>
      </c>
      <c r="Z177" s="12">
        <v>129.691</v>
      </c>
      <c r="AA177" s="12">
        <v>489.322</v>
      </c>
      <c r="AB177" s="112">
        <v>113740.34159999999</v>
      </c>
    </row>
    <row r="178" spans="1:28" s="6" customFormat="1" x14ac:dyDescent="0.2">
      <c r="A178" s="5">
        <v>41852</v>
      </c>
      <c r="B178" s="12">
        <v>31229.823</v>
      </c>
      <c r="C178" s="12">
        <v>742.40099999999995</v>
      </c>
      <c r="D178" s="12">
        <v>5348.8040000000001</v>
      </c>
      <c r="E178" s="12">
        <v>67.534999999999997</v>
      </c>
      <c r="F178" s="12">
        <f t="shared" si="26"/>
        <v>37388.563000000009</v>
      </c>
      <c r="G178" s="12">
        <v>3588.9560000000001</v>
      </c>
      <c r="H178" s="12">
        <v>1435.106</v>
      </c>
      <c r="I178" s="12">
        <v>490.56299999999999</v>
      </c>
      <c r="J178" s="12">
        <v>1888.0909999999999</v>
      </c>
      <c r="K178" s="12">
        <v>1208.348</v>
      </c>
      <c r="L178" s="12">
        <v>1332.691</v>
      </c>
      <c r="M178" s="12">
        <f t="shared" si="27"/>
        <v>9943.755000000001</v>
      </c>
      <c r="N178" s="12">
        <v>2781.6239999999998</v>
      </c>
      <c r="O178" s="12">
        <v>2426.4450000000002</v>
      </c>
      <c r="P178" s="12">
        <f t="shared" si="28"/>
        <v>5208.0689999999995</v>
      </c>
      <c r="Q178" s="12">
        <v>203.63399999999999</v>
      </c>
      <c r="R178" s="12">
        <v>3398.4360000000001</v>
      </c>
      <c r="S178" s="12">
        <v>335.64800000000002</v>
      </c>
      <c r="T178" s="12">
        <v>346.54700000000003</v>
      </c>
      <c r="U178" s="12">
        <v>192.124</v>
      </c>
      <c r="V178" s="12">
        <v>959.80899999999997</v>
      </c>
      <c r="W178" s="12">
        <v>2458.6149999999998</v>
      </c>
      <c r="X178" s="12">
        <f t="shared" si="29"/>
        <v>7894.8130000000001</v>
      </c>
      <c r="Y178" s="12">
        <v>2765.5740000000001</v>
      </c>
      <c r="Z178" s="12">
        <v>80.472999999999999</v>
      </c>
      <c r="AA178" s="12">
        <v>472.447</v>
      </c>
      <c r="AB178" s="112">
        <v>110584.46660000001</v>
      </c>
    </row>
    <row r="179" spans="1:28" s="6" customFormat="1" x14ac:dyDescent="0.2">
      <c r="A179" s="5">
        <v>41883</v>
      </c>
      <c r="B179" s="12">
        <v>30765.562000000002</v>
      </c>
      <c r="C179" s="12">
        <v>855.53800000000001</v>
      </c>
      <c r="D179" s="12">
        <v>4767.8869999999997</v>
      </c>
      <c r="E179" s="12">
        <v>67.641000000000005</v>
      </c>
      <c r="F179" s="12">
        <f t="shared" ref="F179:F184" si="30">SUM(B179:E179)</f>
        <v>36456.628000000004</v>
      </c>
      <c r="G179" s="12">
        <v>3550.683</v>
      </c>
      <c r="H179" s="12">
        <v>1530.643</v>
      </c>
      <c r="I179" s="12">
        <v>451.75400000000002</v>
      </c>
      <c r="J179" s="12">
        <v>1882.239</v>
      </c>
      <c r="K179" s="12">
        <v>1286.2750000000001</v>
      </c>
      <c r="L179" s="12">
        <v>1332.8979999999999</v>
      </c>
      <c r="M179" s="12">
        <f t="shared" ref="M179:M184" si="31">SUM(G179:L179)</f>
        <v>10034.491999999998</v>
      </c>
      <c r="N179" s="12">
        <v>2727.5419999999999</v>
      </c>
      <c r="O179" s="12">
        <v>2300.7530000000002</v>
      </c>
      <c r="P179" s="12">
        <f t="shared" ref="P179:P184" si="32">SUM(N179:O179)</f>
        <v>5028.2950000000001</v>
      </c>
      <c r="Q179" s="12">
        <v>189.96700000000001</v>
      </c>
      <c r="R179" s="12">
        <v>3384.9839999999999</v>
      </c>
      <c r="S179" s="12">
        <v>325.22500000000002</v>
      </c>
      <c r="T179" s="12">
        <v>355.42899999999997</v>
      </c>
      <c r="U179" s="12">
        <v>212.62200000000001</v>
      </c>
      <c r="V179" s="12">
        <v>886.84400000000005</v>
      </c>
      <c r="W179" s="12">
        <v>2476.1010000000001</v>
      </c>
      <c r="X179" s="12">
        <f t="shared" ref="X179:X184" si="33">SUM(Q179:W179)</f>
        <v>7831.1720000000005</v>
      </c>
      <c r="Y179" s="12">
        <v>2787.0360000000001</v>
      </c>
      <c r="Z179" s="12">
        <v>103.93600000000001</v>
      </c>
      <c r="AA179" s="12">
        <v>531.53800000000001</v>
      </c>
      <c r="AB179" s="112">
        <v>109819.6194</v>
      </c>
    </row>
    <row r="180" spans="1:28" s="6" customFormat="1" x14ac:dyDescent="0.2">
      <c r="A180" s="5">
        <v>41913</v>
      </c>
      <c r="B180" s="12">
        <v>32069.152999999998</v>
      </c>
      <c r="C180" s="12">
        <v>813.46</v>
      </c>
      <c r="D180" s="12">
        <v>4636.652</v>
      </c>
      <c r="E180" s="12">
        <v>60.441000000000003</v>
      </c>
      <c r="F180" s="12">
        <f t="shared" si="30"/>
        <v>37579.705999999998</v>
      </c>
      <c r="G180" s="12">
        <v>3469.4380000000001</v>
      </c>
      <c r="H180" s="12">
        <v>1476.6389999999999</v>
      </c>
      <c r="I180" s="12">
        <v>451.57799999999997</v>
      </c>
      <c r="J180" s="12">
        <v>1925.2049999999999</v>
      </c>
      <c r="K180" s="12">
        <v>1284.3699999999999</v>
      </c>
      <c r="L180" s="12">
        <v>1303.633</v>
      </c>
      <c r="M180" s="12">
        <f t="shared" si="31"/>
        <v>9910.8629999999994</v>
      </c>
      <c r="N180" s="12">
        <v>2910.6289999999999</v>
      </c>
      <c r="O180" s="12">
        <v>2306.4810000000002</v>
      </c>
      <c r="P180" s="12">
        <f t="shared" si="32"/>
        <v>5217.1100000000006</v>
      </c>
      <c r="Q180" s="12">
        <v>190.595</v>
      </c>
      <c r="R180" s="12">
        <v>3325.181</v>
      </c>
      <c r="S180" s="12">
        <v>346.00299999999999</v>
      </c>
      <c r="T180" s="12">
        <v>343.68</v>
      </c>
      <c r="U180" s="12">
        <v>201.18799999999999</v>
      </c>
      <c r="V180" s="12">
        <v>903.76800000000003</v>
      </c>
      <c r="W180" s="12">
        <v>2585.8629999999998</v>
      </c>
      <c r="X180" s="12">
        <f t="shared" si="33"/>
        <v>7896.2780000000002</v>
      </c>
      <c r="Y180" s="12">
        <v>2700.92</v>
      </c>
      <c r="Z180" s="12">
        <v>101.35599999999999</v>
      </c>
      <c r="AA180" s="12">
        <v>523.04700000000003</v>
      </c>
      <c r="AB180" s="112">
        <v>110454.75959999999</v>
      </c>
    </row>
    <row r="181" spans="1:28" s="6" customFormat="1" x14ac:dyDescent="0.2">
      <c r="A181" s="5">
        <v>41944</v>
      </c>
      <c r="B181" s="12">
        <v>30497.355</v>
      </c>
      <c r="C181" s="12">
        <v>859.00599999999997</v>
      </c>
      <c r="D181" s="12">
        <v>4000.7429999999999</v>
      </c>
      <c r="E181" s="12">
        <v>53.08</v>
      </c>
      <c r="F181" s="12">
        <f t="shared" si="30"/>
        <v>35410.184000000001</v>
      </c>
      <c r="G181" s="12">
        <v>3317.7539999999999</v>
      </c>
      <c r="H181" s="12">
        <v>1364.877</v>
      </c>
      <c r="I181" s="12">
        <v>394.529</v>
      </c>
      <c r="J181" s="12">
        <v>1734.135</v>
      </c>
      <c r="K181" s="12">
        <v>1206.2539999999999</v>
      </c>
      <c r="L181" s="12">
        <v>1140.9269999999999</v>
      </c>
      <c r="M181" s="12">
        <f t="shared" si="31"/>
        <v>9158.4760000000006</v>
      </c>
      <c r="N181" s="12">
        <v>2487.7730000000001</v>
      </c>
      <c r="O181" s="12">
        <v>2119.931</v>
      </c>
      <c r="P181" s="12">
        <f t="shared" si="32"/>
        <v>4607.7039999999997</v>
      </c>
      <c r="Q181" s="12">
        <v>207.63800000000001</v>
      </c>
      <c r="R181" s="12">
        <v>3308.7620000000002</v>
      </c>
      <c r="S181" s="12">
        <v>324.96499999999997</v>
      </c>
      <c r="T181" s="12">
        <v>363.30200000000002</v>
      </c>
      <c r="U181" s="12">
        <v>189.65799999999999</v>
      </c>
      <c r="V181" s="12">
        <v>887.07399999999996</v>
      </c>
      <c r="W181" s="12">
        <v>2416.3119999999999</v>
      </c>
      <c r="X181" s="12">
        <f t="shared" si="33"/>
        <v>7697.7110000000002</v>
      </c>
      <c r="Y181" s="12">
        <v>2513.6590000000001</v>
      </c>
      <c r="Z181" s="12">
        <v>103.03700000000001</v>
      </c>
      <c r="AA181" s="12">
        <v>504.50599999999997</v>
      </c>
      <c r="AB181" s="112">
        <v>104425.58279999999</v>
      </c>
    </row>
    <row r="182" spans="1:28" s="6" customFormat="1" x14ac:dyDescent="0.2">
      <c r="A182" s="5">
        <v>41974</v>
      </c>
      <c r="B182" s="12">
        <v>32458.885999999999</v>
      </c>
      <c r="C182" s="12">
        <v>1228.9659999999999</v>
      </c>
      <c r="D182" s="12">
        <v>3950.7919999999999</v>
      </c>
      <c r="E182" s="12">
        <v>60.356999999999999</v>
      </c>
      <c r="F182" s="12">
        <f t="shared" si="30"/>
        <v>37699.001000000004</v>
      </c>
      <c r="G182" s="12">
        <v>3268.098</v>
      </c>
      <c r="H182" s="12">
        <v>1386.5530000000001</v>
      </c>
      <c r="I182" s="12">
        <v>418.05700000000002</v>
      </c>
      <c r="J182" s="12">
        <v>1906.1880000000001</v>
      </c>
      <c r="K182" s="12">
        <v>1288.472</v>
      </c>
      <c r="L182" s="12">
        <v>1062.018</v>
      </c>
      <c r="M182" s="12">
        <f t="shared" si="31"/>
        <v>9329.3860000000004</v>
      </c>
      <c r="N182" s="12">
        <v>2662.3119999999999</v>
      </c>
      <c r="O182" s="12">
        <v>2044.1980000000001</v>
      </c>
      <c r="P182" s="12">
        <f t="shared" si="32"/>
        <v>4706.51</v>
      </c>
      <c r="Q182" s="12">
        <v>205.054</v>
      </c>
      <c r="R182" s="12">
        <v>3396.3449999999998</v>
      </c>
      <c r="S182" s="12">
        <v>346.57400000000001</v>
      </c>
      <c r="T182" s="12">
        <v>351.09300000000002</v>
      </c>
      <c r="U182" s="12">
        <v>395.82900000000001</v>
      </c>
      <c r="V182" s="12">
        <v>1089.883</v>
      </c>
      <c r="W182" s="12">
        <v>2525.3510000000001</v>
      </c>
      <c r="X182" s="12">
        <f t="shared" si="33"/>
        <v>8310.128999999999</v>
      </c>
      <c r="Y182" s="12">
        <v>3336.96</v>
      </c>
      <c r="Z182" s="12">
        <v>102.59099999999999</v>
      </c>
      <c r="AA182" s="12">
        <v>537.66499999999996</v>
      </c>
      <c r="AB182" s="112">
        <v>116899.16900000001</v>
      </c>
    </row>
    <row r="183" spans="1:28" s="6" customFormat="1" x14ac:dyDescent="0.2">
      <c r="A183" s="5">
        <v>42005</v>
      </c>
      <c r="B183" s="12">
        <v>31743.898000000001</v>
      </c>
      <c r="C183" s="12">
        <v>757.17200000000003</v>
      </c>
      <c r="D183" s="12">
        <v>3562.2750000000001</v>
      </c>
      <c r="E183" s="12">
        <v>50.834000000000003</v>
      </c>
      <c r="F183" s="12">
        <f t="shared" si="30"/>
        <v>36114.179000000004</v>
      </c>
      <c r="G183" s="12">
        <v>3241.509</v>
      </c>
      <c r="H183" s="12">
        <v>1267.7090000000001</v>
      </c>
      <c r="I183" s="12">
        <v>364.97699999999998</v>
      </c>
      <c r="J183" s="12">
        <v>1818.37</v>
      </c>
      <c r="K183" s="12">
        <v>1307.0409999999999</v>
      </c>
      <c r="L183" s="12">
        <v>1009.849</v>
      </c>
      <c r="M183" s="12">
        <f>SUM(G183:L183)</f>
        <v>9009.4549999999999</v>
      </c>
      <c r="N183" s="12">
        <v>2544.9989999999998</v>
      </c>
      <c r="O183" s="12">
        <v>2021.02</v>
      </c>
      <c r="P183" s="12">
        <f t="shared" si="32"/>
        <v>4566.0190000000002</v>
      </c>
      <c r="Q183" s="12">
        <v>191.12299999999999</v>
      </c>
      <c r="R183" s="12">
        <v>3223.6750000000002</v>
      </c>
      <c r="S183" s="12">
        <v>353.45400000000001</v>
      </c>
      <c r="T183" s="12">
        <v>467.65800000000002</v>
      </c>
      <c r="U183" s="12">
        <v>166.00800000000001</v>
      </c>
      <c r="V183" s="12">
        <v>997.23299999999995</v>
      </c>
      <c r="W183" s="12">
        <v>2496.3449999999998</v>
      </c>
      <c r="X183" s="12">
        <f t="shared" si="33"/>
        <v>7895.496000000001</v>
      </c>
      <c r="Y183" s="12">
        <v>2984.6120000000001</v>
      </c>
      <c r="Z183" s="12">
        <v>110.07899999999999</v>
      </c>
      <c r="AA183" s="12">
        <v>564.38400000000001</v>
      </c>
      <c r="AB183" s="112">
        <v>110139.74720000001</v>
      </c>
    </row>
    <row r="184" spans="1:28" s="6" customFormat="1" x14ac:dyDescent="0.2">
      <c r="A184" s="5">
        <v>42036</v>
      </c>
      <c r="B184" s="12">
        <v>28991.375</v>
      </c>
      <c r="C184" s="12">
        <v>580.17700000000002</v>
      </c>
      <c r="D184" s="12">
        <v>3612.1819999999998</v>
      </c>
      <c r="E184" s="12">
        <v>38.247999999999998</v>
      </c>
      <c r="F184" s="12">
        <f t="shared" si="30"/>
        <v>33221.981999999996</v>
      </c>
      <c r="G184" s="12">
        <v>2922.529</v>
      </c>
      <c r="H184" s="12">
        <v>1166.537</v>
      </c>
      <c r="I184" s="12">
        <v>341.89299999999997</v>
      </c>
      <c r="J184" s="12">
        <v>1664.7629999999999</v>
      </c>
      <c r="K184" s="12">
        <v>1195.1110000000001</v>
      </c>
      <c r="L184" s="12">
        <v>965.67200000000003</v>
      </c>
      <c r="M184" s="12">
        <f t="shared" si="31"/>
        <v>8256.5049999999992</v>
      </c>
      <c r="N184" s="12">
        <v>2612.145</v>
      </c>
      <c r="O184" s="12">
        <v>2013.223</v>
      </c>
      <c r="P184" s="12">
        <f t="shared" si="32"/>
        <v>4625.3680000000004</v>
      </c>
      <c r="Q184" s="12">
        <v>169.221</v>
      </c>
      <c r="R184" s="12">
        <v>3053.07</v>
      </c>
      <c r="S184" s="12">
        <v>326.43200000000002</v>
      </c>
      <c r="T184" s="12">
        <v>418.23099999999999</v>
      </c>
      <c r="U184" s="12">
        <v>154.05199999999999</v>
      </c>
      <c r="V184" s="12">
        <v>948.25699999999995</v>
      </c>
      <c r="W184" s="12">
        <v>2303.848</v>
      </c>
      <c r="X184" s="12">
        <f t="shared" si="33"/>
        <v>7373.110999999999</v>
      </c>
      <c r="Y184" s="12">
        <v>2649.6849999999999</v>
      </c>
      <c r="Z184" s="12">
        <v>85.391999999999996</v>
      </c>
      <c r="AA184" s="12">
        <v>543.21299999999997</v>
      </c>
      <c r="AB184" s="112">
        <v>101189.77540000001</v>
      </c>
    </row>
    <row r="185" spans="1:28" s="6" customFormat="1" x14ac:dyDescent="0.2">
      <c r="A185" s="5">
        <v>42064</v>
      </c>
      <c r="B185" s="12">
        <v>32344.667000000001</v>
      </c>
      <c r="C185" s="12">
        <v>709.15700000000004</v>
      </c>
      <c r="D185" s="12">
        <v>4499.4250000000002</v>
      </c>
      <c r="E185" s="12">
        <v>64.555999999999997</v>
      </c>
      <c r="F185" s="12">
        <f t="shared" ref="F185:F190" si="34">SUM(B185:E185)</f>
        <v>37617.805</v>
      </c>
      <c r="G185" s="12">
        <v>3448.16</v>
      </c>
      <c r="H185" s="12">
        <v>1363.7370000000001</v>
      </c>
      <c r="I185" s="12">
        <v>398.07400000000001</v>
      </c>
      <c r="J185" s="12">
        <v>1935.508</v>
      </c>
      <c r="K185" s="12">
        <v>1429.2080000000001</v>
      </c>
      <c r="L185" s="12">
        <v>1105.4179999999999</v>
      </c>
      <c r="M185" s="12">
        <f t="shared" ref="M185:M190" si="35">SUM(G185:L185)</f>
        <v>9680.1049999999996</v>
      </c>
      <c r="N185" s="12">
        <v>2828.9549999999999</v>
      </c>
      <c r="O185" s="12">
        <v>2174.6060000000002</v>
      </c>
      <c r="P185" s="12">
        <f t="shared" ref="P185:P190" si="36">SUM(N185:O185)</f>
        <v>5003.5609999999997</v>
      </c>
      <c r="Q185" s="12">
        <v>182.67099999999999</v>
      </c>
      <c r="R185" s="12">
        <v>3362.442</v>
      </c>
      <c r="S185" s="12">
        <v>368.721</v>
      </c>
      <c r="T185" s="12">
        <v>527.72699999999998</v>
      </c>
      <c r="U185" s="12">
        <v>187.821</v>
      </c>
      <c r="V185" s="12">
        <v>1125.43</v>
      </c>
      <c r="W185" s="12">
        <v>2611.0709999999999</v>
      </c>
      <c r="X185" s="12">
        <f t="shared" ref="X185:X190" si="37">SUM(Q185:W185)</f>
        <v>8365.8829999999998</v>
      </c>
      <c r="Y185" s="12">
        <v>3253.7359999999999</v>
      </c>
      <c r="Z185" s="12">
        <v>119.08499999999999</v>
      </c>
      <c r="AA185" s="12">
        <v>634.298</v>
      </c>
      <c r="AB185" s="112">
        <v>117262.12839999999</v>
      </c>
    </row>
    <row r="186" spans="1:28" s="6" customFormat="1" x14ac:dyDescent="0.2">
      <c r="A186" s="5">
        <v>42095</v>
      </c>
      <c r="B186" s="12">
        <v>30306.600999999999</v>
      </c>
      <c r="C186" s="12">
        <v>560.82600000000002</v>
      </c>
      <c r="D186" s="12">
        <v>4246.335</v>
      </c>
      <c r="E186" s="12">
        <v>55.77</v>
      </c>
      <c r="F186" s="12">
        <f t="shared" si="34"/>
        <v>35169.531999999999</v>
      </c>
      <c r="G186" s="12">
        <v>3251.0619999999999</v>
      </c>
      <c r="H186" s="12">
        <v>1432.9860000000001</v>
      </c>
      <c r="I186" s="12">
        <v>390.02699999999999</v>
      </c>
      <c r="J186" s="12">
        <v>1915.7159999999999</v>
      </c>
      <c r="K186" s="12">
        <v>1101.2639999999999</v>
      </c>
      <c r="L186" s="12">
        <v>1102.604</v>
      </c>
      <c r="M186" s="12">
        <f t="shared" si="35"/>
        <v>9193.6589999999997</v>
      </c>
      <c r="N186" s="12">
        <v>2926.18</v>
      </c>
      <c r="O186" s="12">
        <v>2193.277</v>
      </c>
      <c r="P186" s="12">
        <f t="shared" si="36"/>
        <v>5119.4570000000003</v>
      </c>
      <c r="Q186" s="12">
        <v>199.298</v>
      </c>
      <c r="R186" s="12">
        <v>3360.7040000000002</v>
      </c>
      <c r="S186" s="12">
        <v>350.75900000000001</v>
      </c>
      <c r="T186" s="12">
        <v>452</v>
      </c>
      <c r="U186" s="12">
        <v>165.13399999999999</v>
      </c>
      <c r="V186" s="12">
        <v>1077.125</v>
      </c>
      <c r="W186" s="12">
        <v>2651.24</v>
      </c>
      <c r="X186" s="12">
        <f t="shared" si="37"/>
        <v>8256.26</v>
      </c>
      <c r="Y186" s="12">
        <v>2585.3139999999999</v>
      </c>
      <c r="Z186" s="12">
        <v>111.54</v>
      </c>
      <c r="AA186" s="12">
        <v>408.69499999999999</v>
      </c>
      <c r="AB186" s="112">
        <v>107515.02499999999</v>
      </c>
    </row>
    <row r="187" spans="1:28" s="6" customFormat="1" x14ac:dyDescent="0.2">
      <c r="A187" s="5">
        <v>42125</v>
      </c>
      <c r="B187" s="12">
        <v>31125.94</v>
      </c>
      <c r="C187" s="12">
        <v>555.19899999999996</v>
      </c>
      <c r="D187" s="12">
        <v>4415.5969999999998</v>
      </c>
      <c r="E187" s="12">
        <v>56.633000000000003</v>
      </c>
      <c r="F187" s="12">
        <f t="shared" si="34"/>
        <v>36153.368999999999</v>
      </c>
      <c r="G187" s="12">
        <v>3855.6550000000002</v>
      </c>
      <c r="H187" s="12">
        <v>1513.9079999999999</v>
      </c>
      <c r="I187" s="12">
        <v>444.55399999999997</v>
      </c>
      <c r="J187" s="12">
        <v>2291.13</v>
      </c>
      <c r="K187" s="12">
        <v>2011.3779999999999</v>
      </c>
      <c r="L187" s="12">
        <v>751.66099999999994</v>
      </c>
      <c r="M187" s="12">
        <f t="shared" si="35"/>
        <v>10868.286</v>
      </c>
      <c r="N187" s="12">
        <v>2801.7179999999998</v>
      </c>
      <c r="O187" s="12">
        <v>2218.7860000000001</v>
      </c>
      <c r="P187" s="12">
        <f t="shared" si="36"/>
        <v>5020.5039999999999</v>
      </c>
      <c r="Q187" s="12">
        <v>247.84200000000001</v>
      </c>
      <c r="R187" s="12">
        <v>4485.5510000000004</v>
      </c>
      <c r="S187" s="12">
        <v>492.815</v>
      </c>
      <c r="T187" s="12">
        <v>550.06899999999996</v>
      </c>
      <c r="U187" s="12">
        <v>201.74700000000001</v>
      </c>
      <c r="V187" s="12">
        <v>1424.559</v>
      </c>
      <c r="W187" s="12">
        <v>2599.5079999999998</v>
      </c>
      <c r="X187" s="12">
        <f t="shared" si="37"/>
        <v>10002.091</v>
      </c>
      <c r="Y187" s="12">
        <v>3267.5039999999999</v>
      </c>
      <c r="Z187" s="12">
        <v>121.303</v>
      </c>
      <c r="AA187" s="12">
        <v>620.52499999999998</v>
      </c>
      <c r="AB187" s="112">
        <v>123666.73100000001</v>
      </c>
    </row>
    <row r="188" spans="1:28" s="6" customFormat="1" x14ac:dyDescent="0.2">
      <c r="A188" s="5">
        <v>42156</v>
      </c>
      <c r="B188" s="12">
        <v>30363.704000000002</v>
      </c>
      <c r="C188" s="12">
        <v>674.30200000000002</v>
      </c>
      <c r="D188" s="12">
        <v>4840.9679999999998</v>
      </c>
      <c r="E188" s="12">
        <v>62.052</v>
      </c>
      <c r="F188" s="12">
        <f t="shared" si="34"/>
        <v>35941.026000000005</v>
      </c>
      <c r="G188" s="12">
        <v>3873.529</v>
      </c>
      <c r="H188" s="12">
        <v>1514.7049999999999</v>
      </c>
      <c r="I188" s="12">
        <v>429.13600000000002</v>
      </c>
      <c r="J188" s="12">
        <v>2446.0949999999998</v>
      </c>
      <c r="K188" s="12">
        <v>1069.9469999999999</v>
      </c>
      <c r="L188" s="12">
        <v>1341.402</v>
      </c>
      <c r="M188" s="12">
        <f t="shared" si="35"/>
        <v>10674.814</v>
      </c>
      <c r="N188" s="12">
        <v>2802.627</v>
      </c>
      <c r="O188" s="12">
        <v>2326.5349999999999</v>
      </c>
      <c r="P188" s="12">
        <f t="shared" si="36"/>
        <v>5129.1620000000003</v>
      </c>
      <c r="Q188" s="12">
        <v>189.35499999999999</v>
      </c>
      <c r="R188" s="12">
        <v>3385.556</v>
      </c>
      <c r="S188" s="12">
        <v>345.87700000000001</v>
      </c>
      <c r="T188" s="12">
        <v>516.00099999999998</v>
      </c>
      <c r="U188" s="12">
        <v>199.71100000000001</v>
      </c>
      <c r="V188" s="12">
        <v>1148.8610000000001</v>
      </c>
      <c r="W188" s="12">
        <v>2532.9009999999998</v>
      </c>
      <c r="X188" s="12">
        <f t="shared" si="37"/>
        <v>8318.2619999999988</v>
      </c>
      <c r="Y188" s="12">
        <v>2759.3150000000001</v>
      </c>
      <c r="Z188" s="12">
        <v>177.024</v>
      </c>
      <c r="AA188" s="12">
        <v>451.54500000000002</v>
      </c>
      <c r="AB188" s="112">
        <v>112257.88200000001</v>
      </c>
    </row>
    <row r="189" spans="1:28" s="6" customFormat="1" x14ac:dyDescent="0.2">
      <c r="A189" s="5">
        <v>42186</v>
      </c>
      <c r="B189" s="12">
        <v>32190.638999999999</v>
      </c>
      <c r="C189" s="12">
        <v>669.45500000000004</v>
      </c>
      <c r="D189" s="12">
        <v>5233.1130000000003</v>
      </c>
      <c r="E189" s="12">
        <v>66.225999999999999</v>
      </c>
      <c r="F189" s="12">
        <f t="shared" si="34"/>
        <v>38159.432999999997</v>
      </c>
      <c r="G189" s="12">
        <v>4086.4360000000001</v>
      </c>
      <c r="H189" s="12">
        <v>1656.741</v>
      </c>
      <c r="I189" s="12">
        <v>465.57499999999999</v>
      </c>
      <c r="J189" s="12">
        <v>2181.3490000000002</v>
      </c>
      <c r="K189" s="12">
        <v>1389.2170000000001</v>
      </c>
      <c r="L189" s="12">
        <v>1323.8620000000001</v>
      </c>
      <c r="M189" s="12">
        <f t="shared" si="35"/>
        <v>11103.18</v>
      </c>
      <c r="N189" s="12">
        <v>2991.8809999999999</v>
      </c>
      <c r="O189" s="12">
        <v>2468.5529999999999</v>
      </c>
      <c r="P189" s="12">
        <f t="shared" si="36"/>
        <v>5460.4339999999993</v>
      </c>
      <c r="Q189" s="12">
        <v>191.756</v>
      </c>
      <c r="R189" s="12">
        <v>3632.125</v>
      </c>
      <c r="S189" s="12">
        <v>366.92599999999999</v>
      </c>
      <c r="T189" s="12">
        <v>453.3</v>
      </c>
      <c r="U189" s="12">
        <v>255.18899999999999</v>
      </c>
      <c r="V189" s="12">
        <v>1518.145</v>
      </c>
      <c r="W189" s="12">
        <v>2695.7040000000002</v>
      </c>
      <c r="X189" s="12">
        <f t="shared" si="37"/>
        <v>9113.1450000000004</v>
      </c>
      <c r="Y189" s="12">
        <v>3050.866</v>
      </c>
      <c r="Z189" s="12">
        <v>117.29600000000001</v>
      </c>
      <c r="AA189" s="12">
        <v>520.428</v>
      </c>
      <c r="AB189" s="112">
        <v>120625.8554</v>
      </c>
    </row>
    <row r="190" spans="1:28" s="6" customFormat="1" x14ac:dyDescent="0.2">
      <c r="A190" s="5">
        <v>42217</v>
      </c>
      <c r="B190" s="12">
        <v>31874.616999999998</v>
      </c>
      <c r="C190" s="12">
        <v>676.61</v>
      </c>
      <c r="D190" s="12">
        <v>5303.4380000000001</v>
      </c>
      <c r="E190" s="12">
        <v>65.254999999999995</v>
      </c>
      <c r="F190" s="12">
        <f t="shared" si="34"/>
        <v>37919.919999999998</v>
      </c>
      <c r="G190" s="12">
        <v>4036.7440000000001</v>
      </c>
      <c r="H190" s="12">
        <v>1643.8879999999999</v>
      </c>
      <c r="I190" s="12">
        <v>463.952</v>
      </c>
      <c r="J190" s="12">
        <v>2046.164</v>
      </c>
      <c r="K190" s="12">
        <v>1350.2840000000001</v>
      </c>
      <c r="L190" s="12">
        <v>1389.9760000000001</v>
      </c>
      <c r="M190" s="12">
        <f t="shared" si="35"/>
        <v>10931.008</v>
      </c>
      <c r="N190" s="12">
        <v>2920.4250000000002</v>
      </c>
      <c r="O190" s="12">
        <v>2491.192</v>
      </c>
      <c r="P190" s="12">
        <f t="shared" si="36"/>
        <v>5411.6170000000002</v>
      </c>
      <c r="Q190" s="12">
        <v>192.67400000000001</v>
      </c>
      <c r="R190" s="12">
        <v>3475.6080000000002</v>
      </c>
      <c r="S190" s="12">
        <v>383.11700000000002</v>
      </c>
      <c r="T190" s="12">
        <v>493.38400000000001</v>
      </c>
      <c r="U190" s="12">
        <v>255.81899999999999</v>
      </c>
      <c r="V190" s="12">
        <v>1220.2919999999999</v>
      </c>
      <c r="W190" s="12">
        <v>2508.971</v>
      </c>
      <c r="X190" s="12">
        <f t="shared" si="37"/>
        <v>8529.8649999999998</v>
      </c>
      <c r="Y190" s="12">
        <v>3001.7179999999998</v>
      </c>
      <c r="Z190" s="12">
        <v>91.117999999999995</v>
      </c>
      <c r="AA190" s="12">
        <v>487.51</v>
      </c>
      <c r="AB190" s="112">
        <v>117095.04700000001</v>
      </c>
    </row>
    <row r="191" spans="1:28" s="6" customFormat="1" x14ac:dyDescent="0.2">
      <c r="A191" s="5">
        <v>42248</v>
      </c>
      <c r="B191" s="12">
        <v>29470.339</v>
      </c>
      <c r="C191" s="12">
        <v>553.35699999999997</v>
      </c>
      <c r="D191" s="12">
        <v>4694.3</v>
      </c>
      <c r="E191" s="12">
        <v>80.751999999999995</v>
      </c>
      <c r="F191" s="12">
        <f t="shared" ref="F191:F206" si="38">SUM(B191:E191)</f>
        <v>34798.748</v>
      </c>
      <c r="G191" s="12">
        <v>3554.8719999999998</v>
      </c>
      <c r="H191" s="12">
        <v>1429.837</v>
      </c>
      <c r="I191" s="12">
        <v>463.41</v>
      </c>
      <c r="J191" s="12">
        <v>1874.9949999999999</v>
      </c>
      <c r="K191" s="12">
        <v>1298.0509999999999</v>
      </c>
      <c r="L191" s="12">
        <v>1154.818</v>
      </c>
      <c r="M191" s="12">
        <f t="shared" ref="M191:M211" si="39">SUM(G191:L191)</f>
        <v>9775.9829999999984</v>
      </c>
      <c r="N191" s="12">
        <v>2711.451</v>
      </c>
      <c r="O191" s="12">
        <v>2447.3159999999998</v>
      </c>
      <c r="P191" s="12">
        <f t="shared" ref="P191:P211" si="40">SUM(N191:O191)</f>
        <v>5158.7669999999998</v>
      </c>
      <c r="Q191" s="12">
        <v>162.56200000000001</v>
      </c>
      <c r="R191" s="12">
        <v>3250.377</v>
      </c>
      <c r="S191" s="12">
        <v>345.61900000000003</v>
      </c>
      <c r="T191" s="12">
        <v>445.95100000000002</v>
      </c>
      <c r="U191" s="12">
        <v>336.56900000000002</v>
      </c>
      <c r="V191" s="12">
        <v>989.69500000000005</v>
      </c>
      <c r="W191" s="12">
        <v>2147.8760000000002</v>
      </c>
      <c r="X191" s="12">
        <f>SUM(Q191:W191)</f>
        <v>7678.6490000000003</v>
      </c>
      <c r="Y191" s="12">
        <v>2640.451</v>
      </c>
      <c r="Z191" s="12">
        <v>79.661000000000001</v>
      </c>
      <c r="AA191" s="12">
        <v>508.483</v>
      </c>
      <c r="AB191" s="112">
        <v>105844.37139999999</v>
      </c>
    </row>
    <row r="192" spans="1:28" s="6" customFormat="1" x14ac:dyDescent="0.2">
      <c r="A192" s="5">
        <v>42278</v>
      </c>
      <c r="B192" s="12">
        <v>32705.424999999999</v>
      </c>
      <c r="C192" s="12">
        <v>879.51700000000005</v>
      </c>
      <c r="D192" s="12">
        <v>4621.567</v>
      </c>
      <c r="E192" s="12">
        <v>70.242999999999995</v>
      </c>
      <c r="F192" s="12">
        <f t="shared" si="38"/>
        <v>38276.752000000008</v>
      </c>
      <c r="G192" s="12">
        <v>3830.038</v>
      </c>
      <c r="H192" s="12">
        <v>1521.489</v>
      </c>
      <c r="I192" s="12">
        <v>443.11099999999999</v>
      </c>
      <c r="J192" s="12">
        <v>2056.5880000000002</v>
      </c>
      <c r="K192" s="12">
        <v>1307.6130000000001</v>
      </c>
      <c r="L192" s="12">
        <v>1335.0530000000001</v>
      </c>
      <c r="M192" s="12">
        <f t="shared" si="39"/>
        <v>10493.892</v>
      </c>
      <c r="N192" s="12">
        <v>2785.0630000000001</v>
      </c>
      <c r="O192" s="12">
        <v>2367.1370000000002</v>
      </c>
      <c r="P192" s="12">
        <f t="shared" si="40"/>
        <v>5152.2000000000007</v>
      </c>
      <c r="Q192" s="12">
        <v>194.50800000000001</v>
      </c>
      <c r="R192" s="12">
        <v>3559.384</v>
      </c>
      <c r="S192" s="12">
        <v>387.34100000000001</v>
      </c>
      <c r="T192" s="12">
        <v>500.83600000000001</v>
      </c>
      <c r="U192" s="12">
        <v>266.24900000000002</v>
      </c>
      <c r="V192" s="12">
        <v>1111.5260000000001</v>
      </c>
      <c r="W192" s="12">
        <v>2594.6010000000001</v>
      </c>
      <c r="X192" s="12">
        <f>SUM(Q192:W192)</f>
        <v>8614.4449999999997</v>
      </c>
      <c r="Y192" s="12">
        <v>2842.8359999999998</v>
      </c>
      <c r="Z192" s="12">
        <v>113.339</v>
      </c>
      <c r="AA192" s="12">
        <v>476.19400000000002</v>
      </c>
      <c r="AB192" s="112">
        <v>115843.34820000002</v>
      </c>
    </row>
    <row r="193" spans="1:28" s="6" customFormat="1" x14ac:dyDescent="0.2">
      <c r="A193" s="5">
        <v>42309</v>
      </c>
      <c r="B193" s="12">
        <v>32246.008000000002</v>
      </c>
      <c r="C193" s="12">
        <v>570.62699999999995</v>
      </c>
      <c r="D193" s="12">
        <v>4103.32</v>
      </c>
      <c r="E193" s="12">
        <v>58.610999999999997</v>
      </c>
      <c r="F193" s="12">
        <f t="shared" si="38"/>
        <v>36978.565999999999</v>
      </c>
      <c r="G193" s="12">
        <v>3706.0259999999998</v>
      </c>
      <c r="H193" s="12">
        <v>1500.7829999999999</v>
      </c>
      <c r="I193" s="12">
        <v>419.38299999999998</v>
      </c>
      <c r="J193" s="12">
        <v>2030.2080000000001</v>
      </c>
      <c r="K193" s="12">
        <v>1347.4939999999999</v>
      </c>
      <c r="L193" s="12">
        <v>1250.9190000000001</v>
      </c>
      <c r="M193" s="12">
        <f t="shared" si="39"/>
        <v>10254.813</v>
      </c>
      <c r="N193" s="12">
        <v>2679.26</v>
      </c>
      <c r="O193" s="12">
        <v>2307.6239999999998</v>
      </c>
      <c r="P193" s="12">
        <f t="shared" si="40"/>
        <v>4986.884</v>
      </c>
      <c r="Q193" s="12">
        <v>205.786</v>
      </c>
      <c r="R193" s="12">
        <v>3517.0790000000002</v>
      </c>
      <c r="S193" s="12">
        <v>386.63099999999997</v>
      </c>
      <c r="T193" s="12">
        <v>497.197</v>
      </c>
      <c r="U193" s="12">
        <v>265.55700000000002</v>
      </c>
      <c r="V193" s="12">
        <v>948.76599999999996</v>
      </c>
      <c r="W193" s="12">
        <v>2557.7800000000002</v>
      </c>
      <c r="X193" s="12">
        <f t="shared" ref="X193:X211" si="41">SUM(Q193:W193)</f>
        <v>8378.7960000000003</v>
      </c>
      <c r="Y193" s="12">
        <v>2806.681</v>
      </c>
      <c r="Z193" s="12">
        <v>122.565</v>
      </c>
      <c r="AA193" s="12">
        <v>497.65899999999999</v>
      </c>
      <c r="AB193" s="112">
        <v>112994.44720000001</v>
      </c>
    </row>
    <row r="194" spans="1:28" s="6" customFormat="1" x14ac:dyDescent="0.2">
      <c r="A194" s="5">
        <v>42339</v>
      </c>
      <c r="B194" s="12">
        <v>33995.659</v>
      </c>
      <c r="C194" s="12">
        <v>862.73900000000003</v>
      </c>
      <c r="D194" s="12">
        <v>3951.9659999999999</v>
      </c>
      <c r="E194" s="12">
        <v>58.753999999999998</v>
      </c>
      <c r="F194" s="12">
        <f t="shared" si="38"/>
        <v>38869.118000000002</v>
      </c>
      <c r="G194" s="12">
        <v>3512.8319999999999</v>
      </c>
      <c r="H194" s="12">
        <v>1369.5889999999999</v>
      </c>
      <c r="I194" s="12">
        <v>411.76600000000002</v>
      </c>
      <c r="J194" s="12">
        <v>2005.326</v>
      </c>
      <c r="K194" s="12">
        <v>1537.106</v>
      </c>
      <c r="L194" s="12">
        <v>1112.5</v>
      </c>
      <c r="M194" s="12">
        <f t="shared" si="39"/>
        <v>9949.1190000000006</v>
      </c>
      <c r="N194" s="12">
        <v>2580.9119999999998</v>
      </c>
      <c r="O194" s="12">
        <v>2297.319</v>
      </c>
      <c r="P194" s="12">
        <f t="shared" si="40"/>
        <v>4878.2309999999998</v>
      </c>
      <c r="Q194" s="12">
        <v>161.27699999999999</v>
      </c>
      <c r="R194" s="12">
        <v>3492.9810000000002</v>
      </c>
      <c r="S194" s="12">
        <v>345.29399999999998</v>
      </c>
      <c r="T194" s="12">
        <v>468.92</v>
      </c>
      <c r="U194" s="12">
        <v>242.67699999999999</v>
      </c>
      <c r="V194" s="12">
        <v>1123.943</v>
      </c>
      <c r="W194" s="12">
        <v>2603.1930000000002</v>
      </c>
      <c r="X194" s="12">
        <f t="shared" si="41"/>
        <v>8438.2849999999999</v>
      </c>
      <c r="Y194" s="12">
        <v>3078.393</v>
      </c>
      <c r="Z194" s="12">
        <v>149.48099999999999</v>
      </c>
      <c r="AA194" s="12">
        <v>548.31500000000005</v>
      </c>
      <c r="AB194" s="112">
        <v>117487.44100000001</v>
      </c>
    </row>
    <row r="195" spans="1:28" s="6" customFormat="1" x14ac:dyDescent="0.2">
      <c r="A195" s="5">
        <v>42370</v>
      </c>
      <c r="B195" s="12">
        <v>32201.054</v>
      </c>
      <c r="C195" s="12">
        <v>993.85699999999997</v>
      </c>
      <c r="D195" s="12">
        <v>3633.1950000000002</v>
      </c>
      <c r="E195" s="12">
        <v>59.506</v>
      </c>
      <c r="F195" s="12">
        <f t="shared" si="38"/>
        <v>36887.612000000001</v>
      </c>
      <c r="G195" s="12">
        <v>3401.3530000000001</v>
      </c>
      <c r="H195" s="12">
        <v>1262.8240000000001</v>
      </c>
      <c r="I195" s="12">
        <v>359.06400000000002</v>
      </c>
      <c r="J195" s="12">
        <v>1826.771</v>
      </c>
      <c r="K195" s="12">
        <v>1423.1389999999999</v>
      </c>
      <c r="L195" s="12">
        <v>1051.9690000000001</v>
      </c>
      <c r="M195" s="12">
        <f t="shared" si="39"/>
        <v>9325.119999999999</v>
      </c>
      <c r="N195" s="12">
        <v>2567.8130000000001</v>
      </c>
      <c r="O195" s="12">
        <v>2249.58</v>
      </c>
      <c r="P195" s="12">
        <f t="shared" si="40"/>
        <v>4817.393</v>
      </c>
      <c r="Q195" s="12">
        <v>250.011</v>
      </c>
      <c r="R195" s="12">
        <v>3381.415</v>
      </c>
      <c r="S195" s="12">
        <v>408.66899999999998</v>
      </c>
      <c r="T195" s="12">
        <v>510.09500000000003</v>
      </c>
      <c r="U195" s="12">
        <v>278.95400000000001</v>
      </c>
      <c r="V195" s="12">
        <v>1057.2729999999999</v>
      </c>
      <c r="W195" s="12">
        <v>2521.37</v>
      </c>
      <c r="X195" s="12">
        <f t="shared" si="41"/>
        <v>8407.7870000000003</v>
      </c>
      <c r="Y195" s="12">
        <v>2948.181</v>
      </c>
      <c r="Z195" s="12">
        <v>102.22799999999999</v>
      </c>
      <c r="AA195" s="12">
        <v>531.25800000000004</v>
      </c>
      <c r="AB195" s="112">
        <v>113071.2184</v>
      </c>
    </row>
    <row r="196" spans="1:28" s="6" customFormat="1" x14ac:dyDescent="0.2">
      <c r="A196" s="5">
        <v>42401</v>
      </c>
      <c r="B196" s="12">
        <v>30956.583999999999</v>
      </c>
      <c r="C196" s="12">
        <v>750.26300000000003</v>
      </c>
      <c r="D196" s="12">
        <v>3843.7240000000002</v>
      </c>
      <c r="E196" s="12">
        <v>56.475000000000001</v>
      </c>
      <c r="F196" s="12">
        <f t="shared" si="38"/>
        <v>35607.045999999995</v>
      </c>
      <c r="G196" s="12">
        <v>3349.3009999999999</v>
      </c>
      <c r="H196" s="12">
        <v>1235.7139999999999</v>
      </c>
      <c r="I196" s="12">
        <v>353.077</v>
      </c>
      <c r="J196" s="12">
        <v>1847.896</v>
      </c>
      <c r="K196" s="12">
        <v>1365.3209999999999</v>
      </c>
      <c r="L196" s="12">
        <v>1088.8409999999999</v>
      </c>
      <c r="M196" s="12">
        <f t="shared" si="39"/>
        <v>9240.15</v>
      </c>
      <c r="N196" s="12">
        <v>2657.915</v>
      </c>
      <c r="O196" s="12">
        <v>2241.5059999999999</v>
      </c>
      <c r="P196" s="12">
        <f t="shared" si="40"/>
        <v>4899.4210000000003</v>
      </c>
      <c r="Q196" s="12">
        <v>267.18299999999999</v>
      </c>
      <c r="R196" s="12">
        <v>3340.422</v>
      </c>
      <c r="S196" s="12">
        <v>374.90100000000001</v>
      </c>
      <c r="T196" s="12">
        <v>489.84399999999999</v>
      </c>
      <c r="U196" s="12">
        <v>283.89499999999998</v>
      </c>
      <c r="V196" s="12">
        <v>1077.3520000000001</v>
      </c>
      <c r="W196" s="12">
        <v>2480.2269999999999</v>
      </c>
      <c r="X196" s="12">
        <f t="shared" si="41"/>
        <v>8313.8239999999987</v>
      </c>
      <c r="Y196" s="12">
        <v>2846.7179999999998</v>
      </c>
      <c r="Z196" s="12">
        <v>129.59200000000001</v>
      </c>
      <c r="AA196" s="12">
        <v>515.096</v>
      </c>
      <c r="AB196" s="112">
        <v>110715.87579999999</v>
      </c>
    </row>
    <row r="197" spans="1:28" s="6" customFormat="1" x14ac:dyDescent="0.2">
      <c r="A197" s="5">
        <v>42430</v>
      </c>
      <c r="B197" s="12">
        <v>33364.353000000003</v>
      </c>
      <c r="C197" s="12">
        <v>896.56700000000001</v>
      </c>
      <c r="D197" s="12">
        <v>4366.1360000000004</v>
      </c>
      <c r="E197" s="12">
        <v>78.986000000000004</v>
      </c>
      <c r="F197" s="12">
        <f t="shared" si="38"/>
        <v>38706.042000000001</v>
      </c>
      <c r="G197" s="12">
        <v>3809.308</v>
      </c>
      <c r="H197" s="12">
        <v>1376.6389999999999</v>
      </c>
      <c r="I197" s="12">
        <v>405.55</v>
      </c>
      <c r="J197" s="12">
        <v>2064.415</v>
      </c>
      <c r="K197" s="12">
        <v>1525.1569999999999</v>
      </c>
      <c r="L197" s="12">
        <v>1187.268</v>
      </c>
      <c r="M197" s="12">
        <f t="shared" si="39"/>
        <v>10368.337</v>
      </c>
      <c r="N197" s="12">
        <v>2741.3649999999998</v>
      </c>
      <c r="O197" s="12">
        <v>2435.0390000000002</v>
      </c>
      <c r="P197" s="12">
        <f t="shared" si="40"/>
        <v>5176.4040000000005</v>
      </c>
      <c r="Q197" s="12">
        <v>262.18599999999998</v>
      </c>
      <c r="R197" s="12">
        <v>3587.5140000000001</v>
      </c>
      <c r="S197" s="12">
        <v>483.685</v>
      </c>
      <c r="T197" s="12">
        <v>533.30100000000004</v>
      </c>
      <c r="U197" s="12">
        <v>191.178</v>
      </c>
      <c r="V197" s="12">
        <v>1163.963</v>
      </c>
      <c r="W197" s="12">
        <v>2799.319</v>
      </c>
      <c r="X197" s="12">
        <f t="shared" si="41"/>
        <v>9021.1460000000006</v>
      </c>
      <c r="Y197" s="12">
        <v>3131.2139999999999</v>
      </c>
      <c r="Z197" s="12">
        <v>129.19499999999999</v>
      </c>
      <c r="AA197" s="12">
        <v>595.24699999999996</v>
      </c>
      <c r="AB197" s="112">
        <v>120750.49260000001</v>
      </c>
    </row>
    <row r="198" spans="1:28" s="6" customFormat="1" x14ac:dyDescent="0.2">
      <c r="A198" s="5">
        <v>42461</v>
      </c>
      <c r="B198" s="12">
        <v>28615.03</v>
      </c>
      <c r="C198" s="12">
        <v>473.15300000000002</v>
      </c>
      <c r="D198" s="12">
        <v>4097.9369999999999</v>
      </c>
      <c r="E198" s="12">
        <v>79.533000000000001</v>
      </c>
      <c r="F198" s="12">
        <f t="shared" si="38"/>
        <v>33265.652999999998</v>
      </c>
      <c r="G198" s="12">
        <v>3512.2669999999998</v>
      </c>
      <c r="H198" s="12">
        <v>1438.4829999999999</v>
      </c>
      <c r="I198" s="12">
        <v>373.06700000000001</v>
      </c>
      <c r="J198" s="12">
        <v>1889.0229999999999</v>
      </c>
      <c r="K198" s="12">
        <v>1271.615</v>
      </c>
      <c r="L198" s="12">
        <v>1118.25</v>
      </c>
      <c r="M198" s="12">
        <f t="shared" si="39"/>
        <v>9602.7049999999999</v>
      </c>
      <c r="N198" s="12">
        <v>2739.4029999999998</v>
      </c>
      <c r="O198" s="12">
        <v>2060.8220000000001</v>
      </c>
      <c r="P198" s="12">
        <f t="shared" si="40"/>
        <v>4800.2250000000004</v>
      </c>
      <c r="Q198" s="12">
        <v>180.25</v>
      </c>
      <c r="R198" s="12">
        <v>3213.81</v>
      </c>
      <c r="S198" s="12">
        <v>370.41899999999998</v>
      </c>
      <c r="T198" s="12">
        <v>488.40800000000002</v>
      </c>
      <c r="U198" s="12">
        <v>160.69</v>
      </c>
      <c r="V198" s="12">
        <v>1029.385</v>
      </c>
      <c r="W198" s="12">
        <v>2533.0909999999999</v>
      </c>
      <c r="X198" s="12">
        <f t="shared" si="41"/>
        <v>7976.0529999999999</v>
      </c>
      <c r="Y198" s="12">
        <v>2706.1410000000001</v>
      </c>
      <c r="Z198" s="12">
        <v>108.378</v>
      </c>
      <c r="AA198" s="12">
        <v>477.72300000000001</v>
      </c>
      <c r="AB198" s="112">
        <v>105763.3674</v>
      </c>
    </row>
    <row r="199" spans="1:28" x14ac:dyDescent="0.2">
      <c r="A199" s="9">
        <v>42491</v>
      </c>
      <c r="B199" s="12">
        <v>34159.705999999998</v>
      </c>
      <c r="C199" s="12">
        <v>785.07399999999996</v>
      </c>
      <c r="D199" s="12">
        <v>4678.8760000000002</v>
      </c>
      <c r="E199" s="12">
        <v>59.588999999999999</v>
      </c>
      <c r="F199" s="12">
        <f t="shared" si="38"/>
        <v>39683.245000000003</v>
      </c>
      <c r="G199" s="12">
        <v>4157.62</v>
      </c>
      <c r="H199" s="12">
        <v>1588.7249999999999</v>
      </c>
      <c r="I199" s="12">
        <v>439.44</v>
      </c>
      <c r="J199" s="12">
        <v>2427.6889999999999</v>
      </c>
      <c r="K199" s="12">
        <v>2042.6320000000001</v>
      </c>
      <c r="L199" s="12">
        <v>1358.6690000000001</v>
      </c>
      <c r="M199" s="12">
        <f t="shared" si="39"/>
        <v>12014.774999999998</v>
      </c>
      <c r="N199" s="12">
        <v>2911.5149999999999</v>
      </c>
      <c r="O199" s="12">
        <v>2617.7539999999999</v>
      </c>
      <c r="P199" s="12">
        <f t="shared" si="40"/>
        <v>5529.2690000000002</v>
      </c>
      <c r="Q199" s="12">
        <v>289.47000000000003</v>
      </c>
      <c r="R199" s="12">
        <v>4136.3440000000001</v>
      </c>
      <c r="S199" s="12">
        <v>555.76099999999997</v>
      </c>
      <c r="T199" s="12">
        <v>608.32799999999997</v>
      </c>
      <c r="U199" s="12">
        <v>178.779</v>
      </c>
      <c r="V199" s="12">
        <v>1352.482</v>
      </c>
      <c r="W199" s="12">
        <v>2999.8690000000001</v>
      </c>
      <c r="X199" s="12">
        <f t="shared" si="41"/>
        <v>10121.033000000001</v>
      </c>
      <c r="Y199" s="12">
        <v>3387.89</v>
      </c>
      <c r="Z199" s="12">
        <v>154.702</v>
      </c>
      <c r="AA199" s="12">
        <v>620.74900000000002</v>
      </c>
      <c r="AB199" s="112">
        <v>130712.09719999999</v>
      </c>
    </row>
    <row r="200" spans="1:28" s="6" customFormat="1" x14ac:dyDescent="0.2">
      <c r="A200" s="9">
        <v>42522</v>
      </c>
      <c r="B200" s="12">
        <v>30875.806</v>
      </c>
      <c r="C200" s="12">
        <v>822.48099999999999</v>
      </c>
      <c r="D200" s="12">
        <v>4985.6000000000004</v>
      </c>
      <c r="E200" s="12">
        <v>68.503</v>
      </c>
      <c r="F200" s="12">
        <f t="shared" si="38"/>
        <v>36752.39</v>
      </c>
      <c r="G200" s="12">
        <v>4162.2280000000001</v>
      </c>
      <c r="H200" s="12">
        <v>1653.518</v>
      </c>
      <c r="I200" s="12">
        <v>453.096</v>
      </c>
      <c r="J200" s="12">
        <v>2580.5940000000001</v>
      </c>
      <c r="K200" s="12">
        <v>1600.5239999999999</v>
      </c>
      <c r="L200" s="12">
        <v>1325.1130000000001</v>
      </c>
      <c r="M200" s="12">
        <f t="shared" si="39"/>
        <v>11775.073</v>
      </c>
      <c r="N200" s="12">
        <v>2871.3040000000001</v>
      </c>
      <c r="O200" s="12">
        <v>2482.549</v>
      </c>
      <c r="P200" s="12">
        <f t="shared" si="40"/>
        <v>5353.8530000000001</v>
      </c>
      <c r="Q200" s="12">
        <v>246.892</v>
      </c>
      <c r="R200" s="12">
        <v>4200.5389999999998</v>
      </c>
      <c r="S200" s="12">
        <v>577.923</v>
      </c>
      <c r="T200" s="12">
        <v>572.99400000000003</v>
      </c>
      <c r="U200" s="12">
        <v>213.42099999999999</v>
      </c>
      <c r="V200" s="12">
        <v>1366.8979999999999</v>
      </c>
      <c r="W200" s="12">
        <v>2789.7040000000002</v>
      </c>
      <c r="X200" s="12">
        <f t="shared" si="41"/>
        <v>9968.3709999999992</v>
      </c>
      <c r="Y200" s="12">
        <v>2794.942</v>
      </c>
      <c r="Z200" s="12">
        <v>163.06800000000001</v>
      </c>
      <c r="AA200" s="12">
        <v>497.83800000000002</v>
      </c>
      <c r="AB200" s="112">
        <v>121272.9984</v>
      </c>
    </row>
    <row r="201" spans="1:28" s="6" customFormat="1" x14ac:dyDescent="0.2">
      <c r="A201" s="9">
        <v>42552</v>
      </c>
      <c r="B201" s="12">
        <v>32203.179</v>
      </c>
      <c r="C201" s="12">
        <v>657.89300000000003</v>
      </c>
      <c r="D201" s="12">
        <v>4840.0630000000001</v>
      </c>
      <c r="E201" s="12">
        <v>103.68</v>
      </c>
      <c r="F201" s="12">
        <f t="shared" si="38"/>
        <v>37804.815000000002</v>
      </c>
      <c r="G201" s="12">
        <v>3935.7710000000002</v>
      </c>
      <c r="H201" s="12">
        <v>1657.8030000000001</v>
      </c>
      <c r="I201" s="12">
        <v>446.18900000000002</v>
      </c>
      <c r="J201" s="12">
        <v>2054.5929999999998</v>
      </c>
      <c r="K201" s="12">
        <v>1388.758</v>
      </c>
      <c r="L201" s="12">
        <v>1331.94</v>
      </c>
      <c r="M201" s="12">
        <f t="shared" si="39"/>
        <v>10815.054000000002</v>
      </c>
      <c r="N201" s="12">
        <v>2882.8870000000002</v>
      </c>
      <c r="O201" s="12">
        <v>2559.1990000000001</v>
      </c>
      <c r="P201" s="12">
        <f t="shared" si="40"/>
        <v>5442.0860000000002</v>
      </c>
      <c r="Q201" s="12">
        <v>230.25800000000001</v>
      </c>
      <c r="R201" s="12">
        <v>3551.92</v>
      </c>
      <c r="S201" s="12">
        <v>463.61900000000003</v>
      </c>
      <c r="T201" s="12">
        <v>520.48099999999999</v>
      </c>
      <c r="U201" s="12">
        <v>189.37200000000001</v>
      </c>
      <c r="V201" s="12">
        <v>1090.662</v>
      </c>
      <c r="W201" s="12">
        <v>2782.1370000000002</v>
      </c>
      <c r="X201" s="12">
        <f t="shared" si="41"/>
        <v>8828.4490000000005</v>
      </c>
      <c r="Y201" s="12">
        <v>3211.7049999999999</v>
      </c>
      <c r="Z201" s="12">
        <v>122.002</v>
      </c>
      <c r="AA201" s="12">
        <v>460.87900000000002</v>
      </c>
      <c r="AB201" s="112">
        <v>120208.69620000002</v>
      </c>
    </row>
    <row r="202" spans="1:28" x14ac:dyDescent="0.2">
      <c r="A202" s="9">
        <v>42583</v>
      </c>
      <c r="B202" s="12">
        <v>33021.881999999998</v>
      </c>
      <c r="C202" s="12">
        <v>848.27099999999996</v>
      </c>
      <c r="D202" s="12">
        <v>5547.59</v>
      </c>
      <c r="E202" s="12">
        <v>75.100999999999999</v>
      </c>
      <c r="F202" s="12">
        <f t="shared" si="38"/>
        <v>39492.844000000005</v>
      </c>
      <c r="G202" s="12">
        <v>4135.5810000000001</v>
      </c>
      <c r="H202" s="12">
        <v>1723.857</v>
      </c>
      <c r="I202" s="12">
        <v>475.375</v>
      </c>
      <c r="J202" s="12">
        <v>2247.3240000000001</v>
      </c>
      <c r="K202" s="12">
        <v>1416.405</v>
      </c>
      <c r="L202" s="12">
        <v>1362.0540000000001</v>
      </c>
      <c r="M202" s="12">
        <f t="shared" si="39"/>
        <v>11360.596000000001</v>
      </c>
      <c r="N202" s="12">
        <v>3183.3629999999998</v>
      </c>
      <c r="O202" s="12">
        <v>2701.5210000000002</v>
      </c>
      <c r="P202" s="12">
        <f t="shared" si="40"/>
        <v>5884.884</v>
      </c>
      <c r="Q202" s="12">
        <v>243.62</v>
      </c>
      <c r="R202" s="12">
        <v>3805.2939999999999</v>
      </c>
      <c r="S202" s="12">
        <v>493.88499999999999</v>
      </c>
      <c r="T202" s="12">
        <v>573.91800000000001</v>
      </c>
      <c r="U202" s="12">
        <v>182.649</v>
      </c>
      <c r="V202" s="12">
        <v>1293.4380000000001</v>
      </c>
      <c r="W202" s="12">
        <v>2928.3180000000002</v>
      </c>
      <c r="X202" s="12">
        <f t="shared" si="41"/>
        <v>9521.1219999999994</v>
      </c>
      <c r="Y202" s="12">
        <v>3035.4070000000002</v>
      </c>
      <c r="Z202" s="12">
        <v>99.465000000000003</v>
      </c>
      <c r="AA202" s="12">
        <v>367.89299999999997</v>
      </c>
      <c r="AB202" s="112">
        <v>123698.8674</v>
      </c>
    </row>
    <row r="203" spans="1:28" x14ac:dyDescent="0.2">
      <c r="A203" s="9">
        <v>42614</v>
      </c>
      <c r="B203" s="12">
        <v>33194.173000000003</v>
      </c>
      <c r="C203" s="12">
        <v>691.95500000000004</v>
      </c>
      <c r="D203" s="12">
        <v>4966.0169999999998</v>
      </c>
      <c r="E203" s="12">
        <v>86.878</v>
      </c>
      <c r="F203" s="12">
        <f t="shared" si="38"/>
        <v>38939.023000000001</v>
      </c>
      <c r="G203" s="12">
        <v>4060.174</v>
      </c>
      <c r="H203" s="12">
        <v>1663.96</v>
      </c>
      <c r="I203" s="12">
        <v>479.40499999999997</v>
      </c>
      <c r="J203" s="12">
        <v>2163.8220000000001</v>
      </c>
      <c r="K203" s="12">
        <v>1519.904</v>
      </c>
      <c r="L203" s="12">
        <v>1389.4069999999999</v>
      </c>
      <c r="M203" s="12">
        <f t="shared" si="39"/>
        <v>11276.672</v>
      </c>
      <c r="N203" s="12">
        <v>3045.1</v>
      </c>
      <c r="O203" s="12">
        <v>2766.154</v>
      </c>
      <c r="P203" s="12">
        <f t="shared" si="40"/>
        <v>5811.2539999999999</v>
      </c>
      <c r="Q203" s="12">
        <v>224.43199999999999</v>
      </c>
      <c r="R203" s="12">
        <v>3762.0030000000002</v>
      </c>
      <c r="S203" s="12">
        <v>465.36799999999999</v>
      </c>
      <c r="T203" s="12">
        <v>551.88800000000003</v>
      </c>
      <c r="U203" s="12">
        <v>183.291</v>
      </c>
      <c r="V203" s="12">
        <v>1092.944</v>
      </c>
      <c r="W203" s="12">
        <v>2931.181</v>
      </c>
      <c r="X203" s="12">
        <f t="shared" si="41"/>
        <v>9211.107</v>
      </c>
      <c r="Y203" s="12">
        <v>3084.0120000000002</v>
      </c>
      <c r="Z203" s="12">
        <v>129.03100000000001</v>
      </c>
      <c r="AA203" s="12">
        <v>401.48599999999999</v>
      </c>
      <c r="AB203" s="112">
        <v>122511.4388</v>
      </c>
    </row>
    <row r="204" spans="1:28" x14ac:dyDescent="0.2">
      <c r="A204" s="9">
        <v>42644</v>
      </c>
      <c r="B204" s="12">
        <v>30095.776000000002</v>
      </c>
      <c r="C204" s="12">
        <v>754.64</v>
      </c>
      <c r="D204" s="12">
        <v>4378.3869999999997</v>
      </c>
      <c r="E204" s="12">
        <v>73.703999999999994</v>
      </c>
      <c r="F204" s="12">
        <f t="shared" si="38"/>
        <v>35302.506999999998</v>
      </c>
      <c r="G204" s="12">
        <v>3396.395</v>
      </c>
      <c r="H204" s="12">
        <v>1373.3779999999999</v>
      </c>
      <c r="I204" s="12">
        <v>422.75700000000001</v>
      </c>
      <c r="J204" s="12">
        <v>1694.0160000000001</v>
      </c>
      <c r="K204" s="12">
        <v>1297.249</v>
      </c>
      <c r="L204" s="12">
        <v>1132.4770000000001</v>
      </c>
      <c r="M204" s="12">
        <f t="shared" si="39"/>
        <v>9316.2720000000008</v>
      </c>
      <c r="N204" s="12">
        <v>2560.23</v>
      </c>
      <c r="O204" s="12">
        <v>2196.8249999999998</v>
      </c>
      <c r="P204" s="12">
        <f t="shared" si="40"/>
        <v>4757.0550000000003</v>
      </c>
      <c r="Q204" s="12">
        <v>203.08799999999999</v>
      </c>
      <c r="R204" s="12">
        <v>3146.8090000000002</v>
      </c>
      <c r="S204" s="12">
        <v>378.20699999999999</v>
      </c>
      <c r="T204" s="12">
        <v>501.26799999999997</v>
      </c>
      <c r="U204" s="12">
        <v>168.822</v>
      </c>
      <c r="V204" s="12">
        <v>1010.787</v>
      </c>
      <c r="W204" s="12">
        <v>2216.4290000000001</v>
      </c>
      <c r="X204" s="12">
        <f t="shared" si="41"/>
        <v>7625.4100000000008</v>
      </c>
      <c r="Y204" s="12">
        <v>2572.6109999999999</v>
      </c>
      <c r="Z204" s="12">
        <v>102.92</v>
      </c>
      <c r="AA204" s="12">
        <v>392.96199999999999</v>
      </c>
      <c r="AB204" s="112">
        <v>104664.5846</v>
      </c>
    </row>
    <row r="205" spans="1:28" x14ac:dyDescent="0.2">
      <c r="A205" s="9">
        <v>42675</v>
      </c>
      <c r="B205" s="12">
        <v>33589.995000000003</v>
      </c>
      <c r="C205" s="12">
        <v>986.197</v>
      </c>
      <c r="D205" s="12">
        <v>4568.8329999999996</v>
      </c>
      <c r="E205" s="12">
        <v>81.153999999999996</v>
      </c>
      <c r="F205" s="12">
        <f t="shared" si="38"/>
        <v>39226.179000000004</v>
      </c>
      <c r="G205" s="12">
        <v>3758.5949999999998</v>
      </c>
      <c r="H205" s="12">
        <v>1603.1120000000001</v>
      </c>
      <c r="I205" s="12">
        <v>405.19299999999998</v>
      </c>
      <c r="J205" s="12">
        <v>2153.7469999999998</v>
      </c>
      <c r="K205" s="12">
        <v>1444.972</v>
      </c>
      <c r="L205" s="12">
        <v>1249.2940000000001</v>
      </c>
      <c r="M205" s="12">
        <f t="shared" si="39"/>
        <v>10614.913</v>
      </c>
      <c r="N205" s="12">
        <v>2855.1320000000001</v>
      </c>
      <c r="O205" s="12">
        <v>2717.6419999999998</v>
      </c>
      <c r="P205" s="12">
        <f t="shared" si="40"/>
        <v>5572.7739999999994</v>
      </c>
      <c r="Q205" s="12">
        <v>239.15899999999999</v>
      </c>
      <c r="R205" s="12">
        <v>3628.9540000000002</v>
      </c>
      <c r="S205" s="12">
        <v>473.46100000000001</v>
      </c>
      <c r="T205" s="12">
        <v>530.28599999999994</v>
      </c>
      <c r="U205" s="12">
        <v>178.63</v>
      </c>
      <c r="V205" s="12">
        <v>1129.0329999999999</v>
      </c>
      <c r="W205" s="12">
        <v>2740.779</v>
      </c>
      <c r="X205" s="12">
        <f t="shared" si="41"/>
        <v>8920.3020000000015</v>
      </c>
      <c r="Y205" s="12">
        <v>3077.145</v>
      </c>
      <c r="Z205" s="12">
        <v>144.00800000000001</v>
      </c>
      <c r="AA205" s="12">
        <v>363.24400000000003</v>
      </c>
      <c r="AB205" s="112">
        <v>120739.29020000002</v>
      </c>
    </row>
    <row r="206" spans="1:28" x14ac:dyDescent="0.2">
      <c r="A206" s="9">
        <v>42705</v>
      </c>
      <c r="B206" s="12">
        <v>32388.903999999999</v>
      </c>
      <c r="C206" s="12">
        <v>960.17899999999997</v>
      </c>
      <c r="D206" s="12">
        <v>3932.9110000000001</v>
      </c>
      <c r="E206" s="12">
        <v>65.837000000000003</v>
      </c>
      <c r="F206" s="12">
        <f t="shared" si="38"/>
        <v>37347.830999999998</v>
      </c>
      <c r="G206" s="12">
        <v>3427.096</v>
      </c>
      <c r="H206" s="12">
        <v>1249.865</v>
      </c>
      <c r="I206" s="12">
        <v>392.77199999999999</v>
      </c>
      <c r="J206" s="12">
        <v>1907.145</v>
      </c>
      <c r="K206" s="12">
        <v>1569.0309999999999</v>
      </c>
      <c r="L206" s="12">
        <v>1049.192</v>
      </c>
      <c r="M206" s="12">
        <f t="shared" si="39"/>
        <v>9595.1009999999987</v>
      </c>
      <c r="N206" s="12">
        <v>2737.7080000000001</v>
      </c>
      <c r="O206" s="12">
        <v>2406.2779999999998</v>
      </c>
      <c r="P206" s="12">
        <f t="shared" si="40"/>
        <v>5143.9859999999999</v>
      </c>
      <c r="Q206" s="12">
        <v>225.51400000000001</v>
      </c>
      <c r="R206" s="12">
        <v>3468.3130000000001</v>
      </c>
      <c r="S206" s="12">
        <v>458.01499999999999</v>
      </c>
      <c r="T206" s="12">
        <v>529.66600000000005</v>
      </c>
      <c r="U206" s="12">
        <v>162.23099999999999</v>
      </c>
      <c r="V206" s="12">
        <v>1138.049</v>
      </c>
      <c r="W206" s="12">
        <v>2591.4960000000001</v>
      </c>
      <c r="X206" s="12">
        <f t="shared" si="41"/>
        <v>8573.2839999999997</v>
      </c>
      <c r="Y206" s="12">
        <v>3089.364</v>
      </c>
      <c r="Z206" s="12">
        <v>140.44499999999999</v>
      </c>
      <c r="AA206" s="12">
        <v>459.02499999999998</v>
      </c>
      <c r="AB206" s="112">
        <v>116274.58</v>
      </c>
    </row>
    <row r="207" spans="1:28" s="6" customFormat="1" x14ac:dyDescent="0.2">
      <c r="A207" s="9">
        <v>42736</v>
      </c>
      <c r="B207" s="12">
        <v>34115.065000000002</v>
      </c>
      <c r="C207" s="12">
        <v>881.21500000000003</v>
      </c>
      <c r="D207" s="12">
        <v>4022.538</v>
      </c>
      <c r="E207" s="12">
        <v>60.244999999999997</v>
      </c>
      <c r="F207" s="12">
        <f t="shared" ref="F207:F224" si="42">SUM(B207:E207)</f>
        <v>39079.063000000002</v>
      </c>
      <c r="G207" s="12">
        <v>3556.2640000000001</v>
      </c>
      <c r="H207" s="12">
        <v>1304.1990000000001</v>
      </c>
      <c r="I207" s="12">
        <v>362.73</v>
      </c>
      <c r="J207" s="12">
        <v>2037.248</v>
      </c>
      <c r="K207" s="12">
        <v>1605.893</v>
      </c>
      <c r="L207" s="12">
        <v>1044.6610000000001</v>
      </c>
      <c r="M207" s="12">
        <f t="shared" si="39"/>
        <v>9910.994999999999</v>
      </c>
      <c r="N207" s="12">
        <v>3074.277</v>
      </c>
      <c r="O207" s="12">
        <v>2442.078</v>
      </c>
      <c r="P207" s="12">
        <f t="shared" si="40"/>
        <v>5516.3549999999996</v>
      </c>
      <c r="Q207" s="12">
        <v>239.27500000000001</v>
      </c>
      <c r="R207" s="12">
        <v>3579.6909999999998</v>
      </c>
      <c r="S207" s="12">
        <v>579.23500000000001</v>
      </c>
      <c r="T207" s="12">
        <v>237.88200000000001</v>
      </c>
      <c r="U207" s="12">
        <v>366.22199999999998</v>
      </c>
      <c r="V207" s="12">
        <v>1204.7049999999999</v>
      </c>
      <c r="W207" s="12">
        <v>2705.1959999999999</v>
      </c>
      <c r="X207" s="12">
        <f t="shared" si="41"/>
        <v>8912.2059999999983</v>
      </c>
      <c r="Y207" s="12">
        <v>3269.596</v>
      </c>
      <c r="Z207" s="12">
        <v>135.91300000000001</v>
      </c>
      <c r="AA207" s="12">
        <v>432.60399999999998</v>
      </c>
      <c r="AB207" s="112">
        <v>121583.5052</v>
      </c>
    </row>
    <row r="208" spans="1:28" x14ac:dyDescent="0.2">
      <c r="A208" s="9">
        <v>42767</v>
      </c>
      <c r="B208" s="12">
        <v>30258.401999999998</v>
      </c>
      <c r="C208" s="12">
        <v>947.85900000000004</v>
      </c>
      <c r="D208" s="12">
        <v>3657.0909999999999</v>
      </c>
      <c r="E208" s="12">
        <v>75.698999999999998</v>
      </c>
      <c r="F208" s="12">
        <f t="shared" si="42"/>
        <v>34939.050999999999</v>
      </c>
      <c r="G208" s="12">
        <v>3261.4609999999998</v>
      </c>
      <c r="H208" s="12">
        <v>1220.164</v>
      </c>
      <c r="I208" s="12">
        <v>327.32900000000001</v>
      </c>
      <c r="J208" s="12">
        <v>1773.527</v>
      </c>
      <c r="K208" s="12">
        <v>1429.039</v>
      </c>
      <c r="L208" s="12">
        <v>977.78599999999994</v>
      </c>
      <c r="M208" s="12">
        <f t="shared" si="39"/>
        <v>8989.3059999999987</v>
      </c>
      <c r="N208" s="12">
        <v>2637.0210000000002</v>
      </c>
      <c r="O208" s="12">
        <v>2264.288</v>
      </c>
      <c r="P208" s="12">
        <f t="shared" si="40"/>
        <v>4901.3090000000002</v>
      </c>
      <c r="Q208" s="12">
        <v>215.482</v>
      </c>
      <c r="R208" s="12">
        <v>3244.24</v>
      </c>
      <c r="S208" s="12">
        <v>532.77599999999995</v>
      </c>
      <c r="T208" s="12">
        <v>214.81399999999999</v>
      </c>
      <c r="U208" s="12">
        <v>296.40499999999997</v>
      </c>
      <c r="V208" s="12">
        <v>991.404</v>
      </c>
      <c r="W208" s="12">
        <v>2468.2159999999999</v>
      </c>
      <c r="X208" s="12">
        <f t="shared" si="41"/>
        <v>7963.3369999999995</v>
      </c>
      <c r="Y208" s="12">
        <v>2935.8589999999999</v>
      </c>
      <c r="Z208" s="12">
        <v>139.76400000000001</v>
      </c>
      <c r="AA208" s="12">
        <v>421.666</v>
      </c>
      <c r="AB208" s="112">
        <v>109122.6198</v>
      </c>
    </row>
    <row r="209" spans="1:30" x14ac:dyDescent="0.2">
      <c r="A209" s="9">
        <v>42795</v>
      </c>
      <c r="B209" s="12">
        <v>33138.076000000001</v>
      </c>
      <c r="C209" s="12">
        <v>844.22</v>
      </c>
      <c r="D209" s="12">
        <v>4341.9799999999996</v>
      </c>
      <c r="E209" s="12">
        <v>85.777000000000001</v>
      </c>
      <c r="F209" s="12">
        <f t="shared" si="42"/>
        <v>38410.053</v>
      </c>
      <c r="G209" s="12">
        <v>3756.2339999999999</v>
      </c>
      <c r="H209" s="12">
        <v>1336.8910000000001</v>
      </c>
      <c r="I209" s="12">
        <v>381.95</v>
      </c>
      <c r="J209" s="12">
        <v>2074.8270000000002</v>
      </c>
      <c r="K209" s="12">
        <v>1718.5129999999999</v>
      </c>
      <c r="L209" s="12">
        <v>1200.31</v>
      </c>
      <c r="M209" s="12">
        <f t="shared" si="39"/>
        <v>10468.725</v>
      </c>
      <c r="N209" s="12">
        <v>2897.7020000000002</v>
      </c>
      <c r="O209" s="12">
        <v>2447.5450000000001</v>
      </c>
      <c r="P209" s="12">
        <f t="shared" si="40"/>
        <v>5345.2470000000003</v>
      </c>
      <c r="Q209" s="12">
        <v>221.703</v>
      </c>
      <c r="R209" s="12">
        <v>3443.49</v>
      </c>
      <c r="S209" s="12">
        <v>577.69200000000001</v>
      </c>
      <c r="T209" s="12">
        <v>227.08699999999999</v>
      </c>
      <c r="U209" s="12">
        <v>366.524</v>
      </c>
      <c r="V209" s="12">
        <v>1354.4110000000001</v>
      </c>
      <c r="W209" s="12">
        <v>2907.52</v>
      </c>
      <c r="X209" s="12">
        <f t="shared" si="41"/>
        <v>9098.4269999999997</v>
      </c>
      <c r="Y209" s="12">
        <v>3467.62</v>
      </c>
      <c r="Z209" s="12">
        <v>146.63900000000001</v>
      </c>
      <c r="AA209" s="12">
        <v>522.03499999999997</v>
      </c>
      <c r="AB209" s="112">
        <v>124085.72700000001</v>
      </c>
    </row>
    <row r="210" spans="1:30" x14ac:dyDescent="0.2">
      <c r="A210" s="9">
        <v>42826</v>
      </c>
      <c r="B210" s="12">
        <v>31001.965</v>
      </c>
      <c r="C210" s="12">
        <v>798.32799999999997</v>
      </c>
      <c r="D210" s="12">
        <v>4319.9340000000002</v>
      </c>
      <c r="E210" s="12">
        <v>70.093999999999994</v>
      </c>
      <c r="F210" s="12">
        <f t="shared" si="42"/>
        <v>36190.320999999996</v>
      </c>
      <c r="G210" s="12">
        <v>3585.6239999999998</v>
      </c>
      <c r="H210" s="12">
        <v>1304.8879999999999</v>
      </c>
      <c r="I210" s="12">
        <v>375.601</v>
      </c>
      <c r="J210" s="12">
        <v>2057.7910000000002</v>
      </c>
      <c r="K210" s="12">
        <v>1299.146</v>
      </c>
      <c r="L210" s="12">
        <v>1131.374</v>
      </c>
      <c r="M210" s="12">
        <f t="shared" si="39"/>
        <v>9754.4239999999991</v>
      </c>
      <c r="N210" s="12">
        <v>2960.748</v>
      </c>
      <c r="O210" s="12">
        <v>2420.8090000000002</v>
      </c>
      <c r="P210" s="12">
        <f t="shared" si="40"/>
        <v>5381.5570000000007</v>
      </c>
      <c r="Q210" s="12">
        <v>210.40199999999999</v>
      </c>
      <c r="R210" s="12">
        <v>3397.8020000000001</v>
      </c>
      <c r="S210" s="12">
        <v>555.35</v>
      </c>
      <c r="T210" s="12">
        <v>227.31100000000001</v>
      </c>
      <c r="U210" s="12">
        <v>292.57499999999999</v>
      </c>
      <c r="V210" s="12">
        <v>1026.9259999999999</v>
      </c>
      <c r="W210" s="12">
        <v>2793.1550000000002</v>
      </c>
      <c r="X210" s="12">
        <f t="shared" si="41"/>
        <v>8503.5210000000006</v>
      </c>
      <c r="Y210" s="12">
        <v>2762.625</v>
      </c>
      <c r="Z210" s="12">
        <v>107.646</v>
      </c>
      <c r="AA210" s="12">
        <v>535.82100000000003</v>
      </c>
      <c r="AB210" s="112">
        <v>112137.30279999999</v>
      </c>
    </row>
    <row r="211" spans="1:30" x14ac:dyDescent="0.2">
      <c r="A211" s="9">
        <v>42856</v>
      </c>
      <c r="B211" s="12">
        <v>33508.222000000002</v>
      </c>
      <c r="C211" s="12">
        <v>505.64699999999999</v>
      </c>
      <c r="D211" s="12">
        <v>4656.2290000000003</v>
      </c>
      <c r="E211" s="12">
        <v>64.460999999999999</v>
      </c>
      <c r="F211" s="12">
        <f t="shared" si="42"/>
        <v>38734.559000000001</v>
      </c>
      <c r="G211" s="12">
        <v>4484.2169999999996</v>
      </c>
      <c r="H211" s="12">
        <v>1606.1479999999999</v>
      </c>
      <c r="I211" s="12">
        <v>448.428</v>
      </c>
      <c r="J211" s="12">
        <v>2987.2739999999999</v>
      </c>
      <c r="K211" s="12">
        <v>2541.0039999999999</v>
      </c>
      <c r="L211" s="12">
        <v>1297.0940000000001</v>
      </c>
      <c r="M211" s="12">
        <f t="shared" si="39"/>
        <v>13364.165000000001</v>
      </c>
      <c r="N211" s="12">
        <v>2846.009</v>
      </c>
      <c r="O211" s="12">
        <v>2649.2829999999999</v>
      </c>
      <c r="P211" s="12">
        <f t="shared" si="40"/>
        <v>5495.2919999999995</v>
      </c>
      <c r="Q211" s="12">
        <v>310.25099999999998</v>
      </c>
      <c r="R211" s="12">
        <v>4675.9470000000001</v>
      </c>
      <c r="S211" s="12">
        <v>784.71699999999998</v>
      </c>
      <c r="T211" s="12">
        <v>313.61700000000002</v>
      </c>
      <c r="U211" s="12">
        <v>483.31900000000002</v>
      </c>
      <c r="V211" s="12">
        <v>1728.5039999999999</v>
      </c>
      <c r="W211" s="12">
        <v>3103.5410000000002</v>
      </c>
      <c r="X211" s="12">
        <f t="shared" si="41"/>
        <v>11399.896000000001</v>
      </c>
      <c r="Y211" s="12">
        <v>3669.6309999999999</v>
      </c>
      <c r="Z211" s="12">
        <v>161.285</v>
      </c>
      <c r="AA211" s="12">
        <v>600.68899999999996</v>
      </c>
      <c r="AB211" s="112">
        <v>138753.08420000001</v>
      </c>
    </row>
    <row r="212" spans="1:30" x14ac:dyDescent="0.2">
      <c r="A212" s="9">
        <v>42887</v>
      </c>
      <c r="B212" s="12">
        <v>30962.149000000001</v>
      </c>
      <c r="C212" s="12">
        <v>678.00300000000004</v>
      </c>
      <c r="D212" s="12">
        <v>4511.2240000000002</v>
      </c>
      <c r="E212" s="12">
        <v>82.474999999999994</v>
      </c>
      <c r="F212" s="12">
        <f t="shared" si="42"/>
        <v>36233.851000000002</v>
      </c>
      <c r="G212" s="12">
        <v>4050.2750000000001</v>
      </c>
      <c r="H212" s="12">
        <v>1479.454</v>
      </c>
      <c r="I212" s="12">
        <v>417.68900000000002</v>
      </c>
      <c r="J212" s="12">
        <v>2009.616</v>
      </c>
      <c r="K212" s="12">
        <v>1356.231</v>
      </c>
      <c r="L212" s="12">
        <v>1420.6669999999999</v>
      </c>
      <c r="M212" s="12">
        <f t="shared" ref="M212:M265" si="43">SUM(G212:L212)</f>
        <v>10733.932000000001</v>
      </c>
      <c r="N212" s="12">
        <v>2635.5659999999998</v>
      </c>
      <c r="O212" s="12">
        <v>2470.2539999999999</v>
      </c>
      <c r="P212" s="12">
        <f t="shared" ref="P212:P266" si="44">SUM(N212:O212)</f>
        <v>5105.82</v>
      </c>
      <c r="Q212" s="12">
        <v>207.45599999999999</v>
      </c>
      <c r="R212" s="12">
        <v>3352.511</v>
      </c>
      <c r="S212" s="12">
        <v>533.46900000000005</v>
      </c>
      <c r="T212" s="12">
        <v>221.08099999999999</v>
      </c>
      <c r="U212" s="12">
        <v>297.52699999999999</v>
      </c>
      <c r="V212" s="12">
        <v>1088.096</v>
      </c>
      <c r="W212" s="12">
        <v>2807.739</v>
      </c>
      <c r="X212" s="12">
        <f t="shared" ref="X212:X266" si="45">SUM(Q212:W212)</f>
        <v>8507.878999999999</v>
      </c>
      <c r="Y212" s="12">
        <v>2783.8409999999999</v>
      </c>
      <c r="Z212" s="12">
        <v>119.889</v>
      </c>
      <c r="AA212" s="12">
        <v>563.63099999999997</v>
      </c>
      <c r="AB212" s="112">
        <v>113253.22480000001</v>
      </c>
    </row>
    <row r="213" spans="1:30" x14ac:dyDescent="0.2">
      <c r="A213" s="9">
        <v>42917</v>
      </c>
      <c r="B213" s="12">
        <v>32876.898999999998</v>
      </c>
      <c r="C213" s="12">
        <v>585.89</v>
      </c>
      <c r="D213" s="12">
        <v>5033.335</v>
      </c>
      <c r="E213" s="12">
        <v>78.784000000000006</v>
      </c>
      <c r="F213" s="12">
        <f t="shared" si="42"/>
        <v>38574.907999999996</v>
      </c>
      <c r="G213" s="12">
        <v>4206.3530000000001</v>
      </c>
      <c r="H213" s="12">
        <v>1557.354</v>
      </c>
      <c r="I213" s="12">
        <v>432.04500000000002</v>
      </c>
      <c r="J213" s="12">
        <v>2227.7559999999999</v>
      </c>
      <c r="K213" s="12">
        <v>1427.9739999999999</v>
      </c>
      <c r="L213" s="12">
        <v>1287.624</v>
      </c>
      <c r="M213" s="12">
        <f t="shared" si="43"/>
        <v>11139.106</v>
      </c>
      <c r="N213" s="12">
        <v>2834.9520000000002</v>
      </c>
      <c r="O213" s="12">
        <v>2589.1640000000002</v>
      </c>
      <c r="P213" s="12">
        <f t="shared" si="44"/>
        <v>5424.116</v>
      </c>
      <c r="Q213" s="12">
        <v>234.35400000000001</v>
      </c>
      <c r="R213" s="12">
        <v>3663.9079999999999</v>
      </c>
      <c r="S213" s="12">
        <v>562.81600000000003</v>
      </c>
      <c r="T213" s="12">
        <v>255.99</v>
      </c>
      <c r="U213" s="12">
        <v>327.601</v>
      </c>
      <c r="V213" s="12">
        <v>1126.0250000000001</v>
      </c>
      <c r="W213" s="12">
        <v>2886.2310000000002</v>
      </c>
      <c r="X213" s="12">
        <f t="shared" si="45"/>
        <v>9056.9249999999993</v>
      </c>
      <c r="Y213" s="12">
        <v>3152.0590000000002</v>
      </c>
      <c r="Z213" s="12">
        <v>103.69</v>
      </c>
      <c r="AA213" s="12">
        <v>338.99700000000001</v>
      </c>
      <c r="AB213" s="112">
        <v>121277.7656</v>
      </c>
    </row>
    <row r="214" spans="1:30" x14ac:dyDescent="0.2">
      <c r="A214" s="9">
        <v>42948</v>
      </c>
      <c r="B214" s="12">
        <v>34413.786999999997</v>
      </c>
      <c r="C214" s="12">
        <v>665.48800000000006</v>
      </c>
      <c r="D214" s="12">
        <v>5327.5330000000004</v>
      </c>
      <c r="E214" s="12">
        <v>83.212999999999994</v>
      </c>
      <c r="F214" s="12">
        <f t="shared" si="42"/>
        <v>40490.021000000001</v>
      </c>
      <c r="G214" s="12">
        <v>4275.9589999999998</v>
      </c>
      <c r="H214" s="12">
        <v>1594.327</v>
      </c>
      <c r="I214" s="12">
        <v>462.03</v>
      </c>
      <c r="J214" s="12">
        <v>2304.9839999999999</v>
      </c>
      <c r="K214" s="12">
        <v>1603.7170000000001</v>
      </c>
      <c r="L214" s="12">
        <v>1481.7929999999999</v>
      </c>
      <c r="M214" s="12">
        <f t="shared" si="43"/>
        <v>11722.81</v>
      </c>
      <c r="N214" s="12">
        <v>2990.2820000000002</v>
      </c>
      <c r="O214" s="12">
        <v>2742.8820000000001</v>
      </c>
      <c r="P214" s="12">
        <f t="shared" si="44"/>
        <v>5733.1640000000007</v>
      </c>
      <c r="Q214" s="12">
        <v>231.06100000000001</v>
      </c>
      <c r="R214" s="12">
        <v>3682.239</v>
      </c>
      <c r="S214" s="12">
        <v>621.70699999999999</v>
      </c>
      <c r="T214" s="12">
        <v>271.03399999999999</v>
      </c>
      <c r="U214" s="12">
        <v>371.86</v>
      </c>
      <c r="V214" s="12">
        <v>1096.962</v>
      </c>
      <c r="W214" s="12">
        <v>2883.625</v>
      </c>
      <c r="X214" s="12">
        <f t="shared" si="45"/>
        <v>9158.4879999999994</v>
      </c>
      <c r="Y214" s="12">
        <v>3365.681</v>
      </c>
      <c r="Z214" s="12">
        <v>118.836</v>
      </c>
      <c r="AA214" s="12">
        <v>492.75</v>
      </c>
      <c r="AB214" s="112">
        <v>126827.54999999999</v>
      </c>
    </row>
    <row r="215" spans="1:30" x14ac:dyDescent="0.2">
      <c r="A215" s="9">
        <v>42979</v>
      </c>
      <c r="B215" s="12">
        <v>31331.628000000001</v>
      </c>
      <c r="C215" s="12">
        <v>764.80499999999995</v>
      </c>
      <c r="D215" s="12">
        <v>4264.0959999999995</v>
      </c>
      <c r="E215" s="12">
        <v>58.704999999999998</v>
      </c>
      <c r="F215" s="12">
        <f t="shared" si="42"/>
        <v>36419.234000000004</v>
      </c>
      <c r="G215" s="12">
        <v>3765.6819999999998</v>
      </c>
      <c r="H215" s="12">
        <v>1465.165</v>
      </c>
      <c r="I215" s="12">
        <v>413.26600000000002</v>
      </c>
      <c r="J215" s="12">
        <v>2061.1439999999998</v>
      </c>
      <c r="K215" s="12">
        <v>1558.702</v>
      </c>
      <c r="L215" s="12">
        <v>1400.7360000000001</v>
      </c>
      <c r="M215" s="12">
        <f t="shared" si="43"/>
        <v>10664.695</v>
      </c>
      <c r="N215" s="12">
        <v>2466.8539999999998</v>
      </c>
      <c r="O215" s="12">
        <v>2322.422</v>
      </c>
      <c r="P215" s="12">
        <f t="shared" si="44"/>
        <v>4789.2759999999998</v>
      </c>
      <c r="Q215" s="12">
        <v>195.89500000000001</v>
      </c>
      <c r="R215" s="12">
        <v>3392.6950000000002</v>
      </c>
      <c r="S215" s="12">
        <v>566.57500000000005</v>
      </c>
      <c r="T215" s="12">
        <v>235.863</v>
      </c>
      <c r="U215" s="12">
        <v>306.70400000000001</v>
      </c>
      <c r="V215" s="12">
        <v>1069.9739999999999</v>
      </c>
      <c r="W215" s="12">
        <v>2555.54</v>
      </c>
      <c r="X215" s="12">
        <f t="shared" si="45"/>
        <v>8323.2459999999992</v>
      </c>
      <c r="Y215" s="12">
        <v>2787.9209999999998</v>
      </c>
      <c r="Z215" s="12">
        <v>112.34399999999999</v>
      </c>
      <c r="AA215" s="12">
        <v>456.67599999999999</v>
      </c>
      <c r="AB215" s="112">
        <v>112090.59080000001</v>
      </c>
    </row>
    <row r="216" spans="1:30" x14ac:dyDescent="0.2">
      <c r="A216" s="9">
        <v>43009</v>
      </c>
      <c r="B216" s="12">
        <v>33762.639999999999</v>
      </c>
      <c r="C216" s="12">
        <v>893.66499999999996</v>
      </c>
      <c r="D216" s="12">
        <v>4516.71</v>
      </c>
      <c r="E216" s="12">
        <v>92.87</v>
      </c>
      <c r="F216" s="12">
        <f t="shared" si="42"/>
        <v>39265.885000000002</v>
      </c>
      <c r="G216" s="12">
        <v>4054.0709999999999</v>
      </c>
      <c r="H216" s="12">
        <v>1458.867</v>
      </c>
      <c r="I216" s="12">
        <v>412.75900000000001</v>
      </c>
      <c r="J216" s="12">
        <v>2159.2809999999999</v>
      </c>
      <c r="K216" s="12">
        <v>1581.856</v>
      </c>
      <c r="L216" s="12">
        <v>1417.8810000000001</v>
      </c>
      <c r="M216" s="12">
        <f t="shared" si="43"/>
        <v>11084.715</v>
      </c>
      <c r="N216" s="12">
        <v>2779.7739999999999</v>
      </c>
      <c r="O216" s="12">
        <v>2545.0360000000001</v>
      </c>
      <c r="P216" s="12">
        <f t="shared" si="44"/>
        <v>5324.8099999999995</v>
      </c>
      <c r="Q216" s="12">
        <v>217.4</v>
      </c>
      <c r="R216" s="12">
        <v>3652.1239999999998</v>
      </c>
      <c r="S216" s="12">
        <v>608.13499999999999</v>
      </c>
      <c r="T216" s="12">
        <v>264.45100000000002</v>
      </c>
      <c r="U216" s="12">
        <v>328.858</v>
      </c>
      <c r="V216" s="12">
        <v>1294.076</v>
      </c>
      <c r="W216" s="12">
        <v>2784.248</v>
      </c>
      <c r="X216" s="12">
        <f t="shared" si="45"/>
        <v>9149.2919999999995</v>
      </c>
      <c r="Y216" s="12">
        <v>3149.69</v>
      </c>
      <c r="Z216" s="12">
        <v>133.74799999999999</v>
      </c>
      <c r="AA216" s="12">
        <v>466.96100000000001</v>
      </c>
      <c r="AB216" s="112">
        <v>122664.04980000001</v>
      </c>
      <c r="AD216" s="19"/>
    </row>
    <row r="217" spans="1:30" s="6" customFormat="1" x14ac:dyDescent="0.2">
      <c r="A217" s="9">
        <v>43040</v>
      </c>
      <c r="B217" s="12">
        <v>33519.508000000002</v>
      </c>
      <c r="C217" s="12">
        <v>1129.3420000000001</v>
      </c>
      <c r="D217" s="12">
        <v>4126.4520000000002</v>
      </c>
      <c r="E217" s="12">
        <v>87.063999999999993</v>
      </c>
      <c r="F217" s="12">
        <f t="shared" si="42"/>
        <v>38862.365999999995</v>
      </c>
      <c r="G217" s="12">
        <v>4117.2269999999999</v>
      </c>
      <c r="H217" s="12">
        <v>1406.19</v>
      </c>
      <c r="I217" s="12">
        <v>392.38200000000001</v>
      </c>
      <c r="J217" s="12">
        <v>1970.5419999999999</v>
      </c>
      <c r="K217" s="12">
        <v>1527.1969999999999</v>
      </c>
      <c r="L217" s="12">
        <v>1357.4770000000001</v>
      </c>
      <c r="M217" s="12">
        <f t="shared" si="43"/>
        <v>10771.014999999999</v>
      </c>
      <c r="N217" s="12">
        <v>2705.5030000000002</v>
      </c>
      <c r="O217" s="12">
        <v>2534.1060000000002</v>
      </c>
      <c r="P217" s="12">
        <f t="shared" si="44"/>
        <v>5239.6090000000004</v>
      </c>
      <c r="Q217" s="12">
        <v>214.00299999999999</v>
      </c>
      <c r="R217" s="12">
        <v>3503.6729999999998</v>
      </c>
      <c r="S217" s="12">
        <v>633.66899999999998</v>
      </c>
      <c r="T217" s="12">
        <v>252.09100000000001</v>
      </c>
      <c r="U217" s="12">
        <v>328.20800000000003</v>
      </c>
      <c r="V217" s="12">
        <v>1101.0920000000001</v>
      </c>
      <c r="W217" s="12">
        <v>2784.2469999999998</v>
      </c>
      <c r="X217" s="12">
        <f t="shared" si="45"/>
        <v>8816.9830000000002</v>
      </c>
      <c r="Y217" s="12">
        <v>3315.2220000000002</v>
      </c>
      <c r="Z217" s="12">
        <v>138.06700000000001</v>
      </c>
      <c r="AA217" s="12">
        <v>498.90699999999998</v>
      </c>
      <c r="AB217" s="112">
        <v>122118.55560000001</v>
      </c>
      <c r="AD217" s="19"/>
    </row>
    <row r="218" spans="1:30" x14ac:dyDescent="0.2">
      <c r="A218" s="9">
        <v>43070</v>
      </c>
      <c r="B218" s="12">
        <v>33062.716999999997</v>
      </c>
      <c r="C218" s="12">
        <v>1229.114</v>
      </c>
      <c r="D218" s="12">
        <v>3913.1640000000002</v>
      </c>
      <c r="E218" s="12">
        <v>69.884</v>
      </c>
      <c r="F218" s="12">
        <f t="shared" si="42"/>
        <v>38274.878999999994</v>
      </c>
      <c r="G218" s="12">
        <v>3630.5439999999999</v>
      </c>
      <c r="H218" s="12">
        <v>1243.2180000000001</v>
      </c>
      <c r="I218" s="12">
        <v>394.524</v>
      </c>
      <c r="J218" s="12">
        <v>2069.951</v>
      </c>
      <c r="K218" s="12">
        <v>1612.896</v>
      </c>
      <c r="L218" s="12">
        <v>1185.7159999999999</v>
      </c>
      <c r="M218" s="12">
        <f t="shared" si="43"/>
        <v>10136.849</v>
      </c>
      <c r="N218" s="12">
        <v>2556.7020000000002</v>
      </c>
      <c r="O218" s="12">
        <v>2387.2469999999998</v>
      </c>
      <c r="P218" s="12">
        <f t="shared" si="44"/>
        <v>4943.9490000000005</v>
      </c>
      <c r="Q218" s="12">
        <v>218.98599999999999</v>
      </c>
      <c r="R218" s="12">
        <v>3434.46</v>
      </c>
      <c r="S218" s="12">
        <v>599.14300000000003</v>
      </c>
      <c r="T218" s="12">
        <v>223.86199999999999</v>
      </c>
      <c r="U218" s="12">
        <v>430.971</v>
      </c>
      <c r="V218" s="12">
        <v>1085.722</v>
      </c>
      <c r="W218" s="12">
        <v>2637.7420000000002</v>
      </c>
      <c r="X218" s="12">
        <f t="shared" si="45"/>
        <v>8630.8860000000004</v>
      </c>
      <c r="Y218" s="12">
        <v>3407.2710000000002</v>
      </c>
      <c r="Z218" s="12">
        <v>126.72199999999999</v>
      </c>
      <c r="AA218" s="12">
        <v>520.62699999999995</v>
      </c>
      <c r="AB218" s="112">
        <v>120622.28659999999</v>
      </c>
      <c r="AD218" s="19"/>
    </row>
    <row r="219" spans="1:30" s="6" customFormat="1" x14ac:dyDescent="0.2">
      <c r="A219" s="9">
        <v>43101</v>
      </c>
      <c r="B219" s="12">
        <v>34703.972000000002</v>
      </c>
      <c r="C219" s="12">
        <v>623.15599999999995</v>
      </c>
      <c r="D219" s="12">
        <v>3883.5390000000002</v>
      </c>
      <c r="E219" s="12">
        <v>77.897999999999996</v>
      </c>
      <c r="F219" s="12">
        <f t="shared" si="42"/>
        <v>39288.565000000002</v>
      </c>
      <c r="G219" s="12">
        <v>3939.1210000000001</v>
      </c>
      <c r="H219" s="12">
        <v>1286.0239999999999</v>
      </c>
      <c r="I219" s="12">
        <v>341.98599999999999</v>
      </c>
      <c r="J219" s="12">
        <v>2040.508</v>
      </c>
      <c r="K219" s="12">
        <v>1689.0740000000001</v>
      </c>
      <c r="L219" s="12">
        <v>1182.73</v>
      </c>
      <c r="M219" s="12">
        <f t="shared" si="43"/>
        <v>10479.442999999999</v>
      </c>
      <c r="N219" s="12">
        <v>2799.8850000000002</v>
      </c>
      <c r="O219" s="12">
        <v>2458.41</v>
      </c>
      <c r="P219" s="12">
        <f t="shared" si="44"/>
        <v>5258.2950000000001</v>
      </c>
      <c r="Q219" s="12">
        <v>244.45099999999999</v>
      </c>
      <c r="R219" s="12">
        <v>3527.509</v>
      </c>
      <c r="S219" s="12">
        <v>647.82299999999998</v>
      </c>
      <c r="T219" s="12">
        <v>255.83099999999999</v>
      </c>
      <c r="U219" s="12">
        <v>359.47300000000001</v>
      </c>
      <c r="V219" s="12">
        <v>1131.2</v>
      </c>
      <c r="W219" s="12">
        <v>2791.7069999999999</v>
      </c>
      <c r="X219" s="12">
        <f t="shared" si="45"/>
        <v>8957.9940000000006</v>
      </c>
      <c r="Y219" s="12">
        <v>3142.2089999999998</v>
      </c>
      <c r="Z219" s="12">
        <v>103.67400000000001</v>
      </c>
      <c r="AA219" s="12">
        <v>596.73500000000001</v>
      </c>
      <c r="AB219" s="112">
        <v>121145.34900000002</v>
      </c>
      <c r="AD219" s="19"/>
    </row>
    <row r="220" spans="1:30" s="6" customFormat="1" x14ac:dyDescent="0.2">
      <c r="A220" s="9">
        <v>43132</v>
      </c>
      <c r="B220" s="12">
        <v>30532.951000000001</v>
      </c>
      <c r="C220" s="12">
        <v>1057.425</v>
      </c>
      <c r="D220" s="12">
        <v>3627.2860000000001</v>
      </c>
      <c r="E220" s="12">
        <v>58.652999999999999</v>
      </c>
      <c r="F220" s="12">
        <f t="shared" si="42"/>
        <v>35276.314999999995</v>
      </c>
      <c r="G220" s="12">
        <v>3566.67</v>
      </c>
      <c r="H220" s="12">
        <v>1134.5170000000001</v>
      </c>
      <c r="I220" s="12">
        <v>320.16199999999998</v>
      </c>
      <c r="J220" s="12">
        <v>1881.7149999999999</v>
      </c>
      <c r="K220" s="12">
        <v>1520.9929999999999</v>
      </c>
      <c r="L220" s="12">
        <v>1150.364</v>
      </c>
      <c r="M220" s="12">
        <f t="shared" si="43"/>
        <v>9574.4210000000003</v>
      </c>
      <c r="N220" s="12">
        <v>2486.201</v>
      </c>
      <c r="O220" s="12">
        <v>2235.4769999999999</v>
      </c>
      <c r="P220" s="12">
        <f t="shared" si="44"/>
        <v>4721.6779999999999</v>
      </c>
      <c r="Q220" s="12">
        <v>237.37899999999999</v>
      </c>
      <c r="R220" s="12">
        <v>3206.7640000000001</v>
      </c>
      <c r="S220" s="12">
        <v>573.99900000000002</v>
      </c>
      <c r="T220" s="12">
        <v>231.75</v>
      </c>
      <c r="U220" s="12">
        <v>324.78199999999998</v>
      </c>
      <c r="V220" s="12">
        <v>1087.124</v>
      </c>
      <c r="W220" s="12">
        <v>2574.6149999999998</v>
      </c>
      <c r="X220" s="12">
        <f t="shared" si="45"/>
        <v>8236.4130000000005</v>
      </c>
      <c r="Y220" s="12">
        <v>3239.8580000000002</v>
      </c>
      <c r="Z220" s="12">
        <v>137.47200000000001</v>
      </c>
      <c r="AA220" s="12">
        <v>667.80100000000004</v>
      </c>
      <c r="AB220" s="112">
        <v>114116.07780000001</v>
      </c>
      <c r="AD220" s="19"/>
    </row>
    <row r="221" spans="1:30" s="18" customFormat="1" x14ac:dyDescent="0.2">
      <c r="A221" s="16">
        <v>43160</v>
      </c>
      <c r="B221" s="12">
        <v>32531.399000000001</v>
      </c>
      <c r="C221" s="12">
        <v>863.81299999999999</v>
      </c>
      <c r="D221" s="12">
        <v>4183.2430000000004</v>
      </c>
      <c r="E221" s="12">
        <v>72.683999999999997</v>
      </c>
      <c r="F221" s="12">
        <f t="shared" si="42"/>
        <v>37651.139000000003</v>
      </c>
      <c r="G221" s="12">
        <v>3822.616</v>
      </c>
      <c r="H221" s="12">
        <v>1388.556</v>
      </c>
      <c r="I221" s="12">
        <v>376.54599999999999</v>
      </c>
      <c r="J221" s="12">
        <v>2123.27</v>
      </c>
      <c r="K221" s="12">
        <v>1622.12</v>
      </c>
      <c r="L221" s="12">
        <v>1314.1</v>
      </c>
      <c r="M221" s="12">
        <f t="shared" si="43"/>
        <v>10647.208000000001</v>
      </c>
      <c r="N221" s="12">
        <v>2797.7629999999999</v>
      </c>
      <c r="O221" s="12">
        <v>2368.3739999999998</v>
      </c>
      <c r="P221" s="12">
        <f t="shared" si="44"/>
        <v>5166.1369999999997</v>
      </c>
      <c r="Q221" s="12">
        <v>198.125</v>
      </c>
      <c r="R221" s="12">
        <v>3504.9110000000001</v>
      </c>
      <c r="S221" s="12">
        <v>589.94799999999998</v>
      </c>
      <c r="T221" s="12">
        <v>241.87299999999999</v>
      </c>
      <c r="U221" s="12">
        <v>346.47899999999998</v>
      </c>
      <c r="V221" s="12">
        <v>1169.6990000000001</v>
      </c>
      <c r="W221" s="12">
        <v>2907.6370000000002</v>
      </c>
      <c r="X221" s="12">
        <f t="shared" si="45"/>
        <v>8958.6720000000005</v>
      </c>
      <c r="Y221" s="12">
        <v>3277.0360000000001</v>
      </c>
      <c r="Z221" s="12">
        <v>138.66</v>
      </c>
      <c r="AA221" s="12">
        <v>603.40599999999995</v>
      </c>
      <c r="AB221" s="112">
        <v>121126.56680000002</v>
      </c>
      <c r="AC221" s="17"/>
      <c r="AD221" s="19"/>
    </row>
    <row r="222" spans="1:30" x14ac:dyDescent="0.2">
      <c r="A222" s="9">
        <v>43191</v>
      </c>
      <c r="B222" s="12">
        <v>32141.366999999998</v>
      </c>
      <c r="C222" s="12">
        <v>547.68700000000001</v>
      </c>
      <c r="D222" s="12">
        <v>3994.931</v>
      </c>
      <c r="E222" s="12">
        <v>58.174999999999997</v>
      </c>
      <c r="F222" s="12">
        <f t="shared" si="42"/>
        <v>36742.160000000003</v>
      </c>
      <c r="G222" s="12">
        <v>3570.9319999999998</v>
      </c>
      <c r="H222" s="12">
        <v>1253.3879999999999</v>
      </c>
      <c r="I222" s="12">
        <v>348.92399999999998</v>
      </c>
      <c r="J222" s="12">
        <v>1980.7909999999999</v>
      </c>
      <c r="K222" s="12">
        <v>1653.1110000000001</v>
      </c>
      <c r="L222" s="12">
        <v>1312.2809999999999</v>
      </c>
      <c r="M222" s="12">
        <f t="shared" si="43"/>
        <v>10119.427</v>
      </c>
      <c r="N222" s="12">
        <v>2738.223</v>
      </c>
      <c r="O222" s="12">
        <v>2490.2080000000001</v>
      </c>
      <c r="P222" s="12">
        <f t="shared" si="44"/>
        <v>5228.4310000000005</v>
      </c>
      <c r="Q222" s="12">
        <v>245.845</v>
      </c>
      <c r="R222" s="12">
        <v>3450.7469999999998</v>
      </c>
      <c r="S222" s="12">
        <v>608.16200000000003</v>
      </c>
      <c r="T222" s="12">
        <v>238.61</v>
      </c>
      <c r="U222" s="12">
        <v>349.27800000000002</v>
      </c>
      <c r="V222" s="12">
        <v>1248.8119999999999</v>
      </c>
      <c r="W222" s="12">
        <v>2889.7629999999999</v>
      </c>
      <c r="X222" s="12">
        <f t="shared" si="45"/>
        <v>9031.2170000000006</v>
      </c>
      <c r="Y222" s="12">
        <v>2995.1179999999999</v>
      </c>
      <c r="Z222" s="12">
        <v>121.113</v>
      </c>
      <c r="AA222" s="12">
        <v>503.87</v>
      </c>
      <c r="AB222" s="112">
        <v>117167.93100000001</v>
      </c>
      <c r="AC222" s="2"/>
      <c r="AD222" s="19"/>
    </row>
    <row r="223" spans="1:30" x14ac:dyDescent="0.2">
      <c r="A223" s="9">
        <v>43221</v>
      </c>
      <c r="B223" s="12">
        <v>34128.284</v>
      </c>
      <c r="C223" s="12">
        <v>813.78300000000002</v>
      </c>
      <c r="D223" s="12">
        <v>4599.6319999999996</v>
      </c>
      <c r="E223" s="12">
        <v>55.825000000000003</v>
      </c>
      <c r="F223" s="12">
        <f t="shared" si="42"/>
        <v>39597.523999999998</v>
      </c>
      <c r="G223" s="12">
        <v>4778.7730000000001</v>
      </c>
      <c r="H223" s="12">
        <v>1533.9590000000001</v>
      </c>
      <c r="I223" s="12">
        <v>430.87599999999998</v>
      </c>
      <c r="J223" s="12">
        <v>2974.373</v>
      </c>
      <c r="K223" s="12">
        <v>2300.973</v>
      </c>
      <c r="L223" s="12">
        <v>1527.9970000000001</v>
      </c>
      <c r="M223" s="12">
        <f t="shared" si="43"/>
        <v>13546.950999999999</v>
      </c>
      <c r="N223" s="12">
        <v>2966.5140000000001</v>
      </c>
      <c r="O223" s="12">
        <v>2835.4740000000002</v>
      </c>
      <c r="P223" s="12">
        <f t="shared" si="44"/>
        <v>5801.9880000000003</v>
      </c>
      <c r="Q223" s="12">
        <v>288.774</v>
      </c>
      <c r="R223" s="12">
        <v>4607.4560000000001</v>
      </c>
      <c r="S223" s="12">
        <v>879.96400000000006</v>
      </c>
      <c r="T223" s="12">
        <v>327.15699999999998</v>
      </c>
      <c r="U223" s="12">
        <v>433.02</v>
      </c>
      <c r="V223" s="12">
        <v>1595.625</v>
      </c>
      <c r="W223" s="12">
        <v>3139.4050000000002</v>
      </c>
      <c r="X223" s="12">
        <f t="shared" si="45"/>
        <v>11271.401000000002</v>
      </c>
      <c r="Y223" s="12">
        <v>3673.5479999999998</v>
      </c>
      <c r="Z223" s="12">
        <v>165.24</v>
      </c>
      <c r="AA223" s="12">
        <v>656.67600000000004</v>
      </c>
      <c r="AB223" s="112">
        <v>139763.17580000003</v>
      </c>
      <c r="AD223" s="19"/>
    </row>
    <row r="224" spans="1:30" s="6" customFormat="1" x14ac:dyDescent="0.2">
      <c r="A224" s="9">
        <v>43252</v>
      </c>
      <c r="B224" s="12">
        <v>30638.962</v>
      </c>
      <c r="C224" s="12">
        <v>631.548</v>
      </c>
      <c r="D224" s="12">
        <v>4123.0749999999998</v>
      </c>
      <c r="E224" s="12">
        <v>64.411000000000001</v>
      </c>
      <c r="F224" s="12">
        <f t="shared" si="42"/>
        <v>35457.995999999999</v>
      </c>
      <c r="G224" s="12">
        <v>3955.85</v>
      </c>
      <c r="H224" s="12">
        <v>1362.329</v>
      </c>
      <c r="I224" s="12">
        <v>393.11900000000003</v>
      </c>
      <c r="J224" s="12">
        <v>2018.5</v>
      </c>
      <c r="K224" s="12">
        <v>1430.502</v>
      </c>
      <c r="L224" s="12">
        <v>1425.4939999999999</v>
      </c>
      <c r="M224" s="12">
        <f t="shared" si="43"/>
        <v>10585.794</v>
      </c>
      <c r="N224" s="12">
        <v>2598.8609999999999</v>
      </c>
      <c r="O224" s="12">
        <v>2512.2170000000001</v>
      </c>
      <c r="P224" s="12">
        <f t="shared" si="44"/>
        <v>5111.0779999999995</v>
      </c>
      <c r="Q224" s="12">
        <v>203.01900000000001</v>
      </c>
      <c r="R224" s="12">
        <v>3253.1779999999999</v>
      </c>
      <c r="S224" s="12">
        <v>556.98400000000004</v>
      </c>
      <c r="T224" s="12">
        <v>202.67400000000001</v>
      </c>
      <c r="U224" s="12">
        <v>287.07499999999999</v>
      </c>
      <c r="V224" s="12">
        <v>1049.7</v>
      </c>
      <c r="W224" s="12">
        <v>2759.7159999999999</v>
      </c>
      <c r="X224" s="12">
        <f t="shared" si="45"/>
        <v>8312.3459999999995</v>
      </c>
      <c r="Y224" s="12">
        <v>2822.4870000000001</v>
      </c>
      <c r="Z224" s="12">
        <v>129.54400000000001</v>
      </c>
      <c r="AA224" s="12">
        <v>446.072</v>
      </c>
      <c r="AB224" s="112">
        <v>111775.46060000001</v>
      </c>
      <c r="AC224" s="15"/>
      <c r="AD224" s="19"/>
    </row>
    <row r="225" spans="1:30" x14ac:dyDescent="0.2">
      <c r="A225" s="9">
        <v>43282</v>
      </c>
      <c r="B225" s="12">
        <v>34468.199999999997</v>
      </c>
      <c r="C225" s="12">
        <v>960.85199999999998</v>
      </c>
      <c r="D225" s="12">
        <v>4771.8789999999999</v>
      </c>
      <c r="E225" s="12">
        <v>74.421999999999997</v>
      </c>
      <c r="F225" s="12">
        <f t="shared" ref="F225:F266" si="46">SUM(B225:E225)</f>
        <v>40275.352999999996</v>
      </c>
      <c r="G225" s="12">
        <v>4285.9009999999998</v>
      </c>
      <c r="H225" s="12">
        <v>1592.7460000000001</v>
      </c>
      <c r="I225" s="12">
        <v>433.13600000000002</v>
      </c>
      <c r="J225" s="12">
        <v>2360.8040000000001</v>
      </c>
      <c r="K225" s="12">
        <v>1660.29</v>
      </c>
      <c r="L225" s="12">
        <v>1519.423</v>
      </c>
      <c r="M225" s="12">
        <f t="shared" si="43"/>
        <v>11852.300000000001</v>
      </c>
      <c r="N225" s="12">
        <v>3115.49</v>
      </c>
      <c r="O225" s="12">
        <v>2761.95</v>
      </c>
      <c r="P225" s="12">
        <f t="shared" si="44"/>
        <v>5877.44</v>
      </c>
      <c r="Q225" s="12">
        <v>266.81799999999998</v>
      </c>
      <c r="R225" s="12">
        <v>3649.24</v>
      </c>
      <c r="S225" s="12">
        <v>621.69799999999998</v>
      </c>
      <c r="T225" s="12">
        <v>270.44299999999998</v>
      </c>
      <c r="U225" s="12">
        <v>337.24700000000001</v>
      </c>
      <c r="V225" s="12">
        <v>1241.998</v>
      </c>
      <c r="W225" s="12">
        <v>3003.8789999999999</v>
      </c>
      <c r="X225" s="12">
        <f t="shared" si="45"/>
        <v>9391.3230000000003</v>
      </c>
      <c r="Y225" s="12">
        <v>3309.2420000000002</v>
      </c>
      <c r="Z225" s="12">
        <v>139.20599999999999</v>
      </c>
      <c r="AA225" s="12">
        <v>459.99</v>
      </c>
      <c r="AB225" s="112">
        <v>127434.39900000002</v>
      </c>
      <c r="AC225" s="10"/>
      <c r="AD225" s="19"/>
    </row>
    <row r="226" spans="1:30" x14ac:dyDescent="0.2">
      <c r="A226" s="9">
        <v>43313</v>
      </c>
      <c r="B226" s="12">
        <v>35041.987000000001</v>
      </c>
      <c r="C226" s="12">
        <v>876.19</v>
      </c>
      <c r="D226" s="12">
        <v>4824.1809999999996</v>
      </c>
      <c r="E226" s="12">
        <v>83.856999999999999</v>
      </c>
      <c r="F226" s="12">
        <f t="shared" si="46"/>
        <v>40826.215000000004</v>
      </c>
      <c r="G226" s="12">
        <v>4153.482</v>
      </c>
      <c r="H226" s="12">
        <v>1551.5989999999999</v>
      </c>
      <c r="I226" s="12">
        <v>433.16500000000002</v>
      </c>
      <c r="J226" s="12">
        <v>2214.4450000000002</v>
      </c>
      <c r="K226" s="12">
        <v>1712.4860000000001</v>
      </c>
      <c r="L226" s="12">
        <v>1531.6669999999999</v>
      </c>
      <c r="M226" s="12">
        <f t="shared" si="43"/>
        <v>11596.844000000001</v>
      </c>
      <c r="N226" s="12">
        <v>3062.9769999999999</v>
      </c>
      <c r="O226" s="12">
        <v>2845.2449999999999</v>
      </c>
      <c r="P226" s="12">
        <f t="shared" si="44"/>
        <v>5908.2219999999998</v>
      </c>
      <c r="Q226" s="12">
        <v>247.77699999999999</v>
      </c>
      <c r="R226" s="12">
        <v>3543.1579999999999</v>
      </c>
      <c r="S226" s="12">
        <v>672.37199999999996</v>
      </c>
      <c r="T226" s="12">
        <v>241.679</v>
      </c>
      <c r="U226" s="12">
        <v>364.48700000000002</v>
      </c>
      <c r="V226" s="12">
        <v>1168.2180000000001</v>
      </c>
      <c r="W226" s="12">
        <v>2976.3069999999998</v>
      </c>
      <c r="X226" s="12">
        <f t="shared" si="45"/>
        <v>9213.9979999999996</v>
      </c>
      <c r="Y226" s="12">
        <v>3467.4659999999999</v>
      </c>
      <c r="Z226" s="12">
        <v>126.09099999999999</v>
      </c>
      <c r="AA226" s="12">
        <v>598.60699999999997</v>
      </c>
      <c r="AB226" s="112">
        <v>128606.77860000002</v>
      </c>
      <c r="AC226" s="10"/>
      <c r="AD226" s="19"/>
    </row>
    <row r="227" spans="1:30" x14ac:dyDescent="0.2">
      <c r="A227" s="9">
        <v>43344</v>
      </c>
      <c r="B227" s="12">
        <v>30964.105</v>
      </c>
      <c r="C227" s="12">
        <v>573.27200000000005</v>
      </c>
      <c r="D227" s="12">
        <v>3980.527</v>
      </c>
      <c r="E227" s="12">
        <v>39.642000000000003</v>
      </c>
      <c r="F227" s="12">
        <f t="shared" si="46"/>
        <v>35557.546000000002</v>
      </c>
      <c r="G227" s="12">
        <v>3474.846</v>
      </c>
      <c r="H227" s="12">
        <v>1367.3420000000001</v>
      </c>
      <c r="I227" s="12">
        <v>374.74599999999998</v>
      </c>
      <c r="J227" s="12">
        <v>1989.019</v>
      </c>
      <c r="K227" s="12">
        <v>1640.4459999999999</v>
      </c>
      <c r="L227" s="12">
        <v>1381.7370000000001</v>
      </c>
      <c r="M227" s="12">
        <f t="shared" si="43"/>
        <v>10228.136000000002</v>
      </c>
      <c r="N227" s="12">
        <v>2594.2460000000001</v>
      </c>
      <c r="O227" s="12">
        <v>2302.4839999999999</v>
      </c>
      <c r="P227" s="12">
        <f t="shared" si="44"/>
        <v>4896.7299999999996</v>
      </c>
      <c r="Q227" s="12">
        <v>198.66900000000001</v>
      </c>
      <c r="R227" s="12">
        <v>3221.681</v>
      </c>
      <c r="S227" s="12">
        <v>568.16399999999999</v>
      </c>
      <c r="T227" s="12">
        <v>266.62400000000002</v>
      </c>
      <c r="U227" s="12">
        <v>312.98</v>
      </c>
      <c r="V227" s="12">
        <v>1015.687</v>
      </c>
      <c r="W227" s="12">
        <v>2325.0680000000002</v>
      </c>
      <c r="X227" s="12">
        <f t="shared" si="45"/>
        <v>7908.8730000000005</v>
      </c>
      <c r="Y227" s="12">
        <v>2888.95</v>
      </c>
      <c r="Z227" s="12">
        <v>95.266000000000005</v>
      </c>
      <c r="AA227" s="12">
        <v>522.23599999999999</v>
      </c>
      <c r="AB227" s="112">
        <v>110115.8728</v>
      </c>
      <c r="AC227" s="10"/>
      <c r="AD227" s="19"/>
    </row>
    <row r="228" spans="1:30" x14ac:dyDescent="0.2">
      <c r="A228" s="9">
        <v>43374</v>
      </c>
      <c r="B228" s="12">
        <v>34753.394999999997</v>
      </c>
      <c r="C228" s="12">
        <v>1143.5940000000001</v>
      </c>
      <c r="D228" s="12">
        <v>4079.74</v>
      </c>
      <c r="E228" s="12">
        <v>88.558999999999997</v>
      </c>
      <c r="F228" s="12">
        <f t="shared" si="46"/>
        <v>40065.287999999993</v>
      </c>
      <c r="G228" s="12">
        <v>4328.7740000000003</v>
      </c>
      <c r="H228" s="12">
        <v>1518.377</v>
      </c>
      <c r="I228" s="12">
        <v>435.57400000000001</v>
      </c>
      <c r="J228" s="12">
        <v>2217.6840000000002</v>
      </c>
      <c r="K228" s="12">
        <v>1632.3330000000001</v>
      </c>
      <c r="L228" s="12">
        <v>1489.8230000000001</v>
      </c>
      <c r="M228" s="12">
        <f t="shared" si="43"/>
        <v>11622.565000000001</v>
      </c>
      <c r="N228" s="12">
        <v>2905.1489999999999</v>
      </c>
      <c r="O228" s="12">
        <v>2802.279</v>
      </c>
      <c r="P228" s="12">
        <f t="shared" si="44"/>
        <v>5707.4279999999999</v>
      </c>
      <c r="Q228" s="12">
        <v>249.75700000000001</v>
      </c>
      <c r="R228" s="12">
        <v>3595.0839999999998</v>
      </c>
      <c r="S228" s="12">
        <v>639.17100000000005</v>
      </c>
      <c r="T228" s="12">
        <v>261.983</v>
      </c>
      <c r="U228" s="12">
        <v>351.899</v>
      </c>
      <c r="V228" s="12">
        <v>1195.9970000000001</v>
      </c>
      <c r="W228" s="12">
        <v>2956.8710000000001</v>
      </c>
      <c r="X228" s="12">
        <f t="shared" si="45"/>
        <v>9250.7620000000006</v>
      </c>
      <c r="Y228" s="12">
        <v>3333.0619999999999</v>
      </c>
      <c r="Z228" s="12">
        <v>98.638999999999996</v>
      </c>
      <c r="AA228" s="12">
        <v>583.70100000000002</v>
      </c>
      <c r="AB228" s="112">
        <v>126334.29979999999</v>
      </c>
      <c r="AC228" s="11"/>
      <c r="AD228" s="19"/>
    </row>
    <row r="229" spans="1:30" s="6" customFormat="1" x14ac:dyDescent="0.2">
      <c r="A229" s="9">
        <v>43405</v>
      </c>
      <c r="B229" s="12">
        <v>34264.127</v>
      </c>
      <c r="C229" s="12">
        <v>1031.1220000000001</v>
      </c>
      <c r="D229" s="12">
        <v>4128.7209999999995</v>
      </c>
      <c r="E229" s="12">
        <v>67.835999999999999</v>
      </c>
      <c r="F229" s="12">
        <f t="shared" si="46"/>
        <v>39491.806000000004</v>
      </c>
      <c r="G229" s="12">
        <v>3999.7130000000002</v>
      </c>
      <c r="H229" s="12">
        <v>1321.796</v>
      </c>
      <c r="I229" s="12">
        <v>385.46899999999999</v>
      </c>
      <c r="J229" s="12">
        <v>2012.675</v>
      </c>
      <c r="K229" s="12">
        <v>1654.9359999999999</v>
      </c>
      <c r="L229" s="12">
        <v>1467.0429999999999</v>
      </c>
      <c r="M229" s="12">
        <f t="shared" si="43"/>
        <v>10841.632</v>
      </c>
      <c r="N229" s="12">
        <v>2753.2579999999998</v>
      </c>
      <c r="O229" s="12">
        <v>2645.41</v>
      </c>
      <c r="P229" s="12">
        <f t="shared" si="44"/>
        <v>5398.6679999999997</v>
      </c>
      <c r="Q229" s="12">
        <v>239.95699999999999</v>
      </c>
      <c r="R229" s="12">
        <v>3433.846</v>
      </c>
      <c r="S229" s="12">
        <v>632.83699999999999</v>
      </c>
      <c r="T229" s="12">
        <v>256.50599999999997</v>
      </c>
      <c r="U229" s="12">
        <v>348.88900000000001</v>
      </c>
      <c r="V229" s="12">
        <v>1104.595</v>
      </c>
      <c r="W229" s="12">
        <v>2771.1689999999999</v>
      </c>
      <c r="X229" s="12">
        <f t="shared" si="45"/>
        <v>8787.7989999999991</v>
      </c>
      <c r="Y229" s="12">
        <v>3210.2910000000002</v>
      </c>
      <c r="Z229" s="12">
        <v>145.68199999999999</v>
      </c>
      <c r="AA229" s="12">
        <v>567.45600000000002</v>
      </c>
      <c r="AB229" s="112">
        <v>122108.47980000002</v>
      </c>
      <c r="AD229" s="19"/>
    </row>
    <row r="230" spans="1:30" s="6" customFormat="1" x14ac:dyDescent="0.2">
      <c r="A230" s="9">
        <v>43435</v>
      </c>
      <c r="B230" s="12">
        <v>33956.264999999999</v>
      </c>
      <c r="C230" s="12">
        <v>1092.875</v>
      </c>
      <c r="D230" s="12">
        <v>3576.058</v>
      </c>
      <c r="E230" s="12">
        <v>60.642000000000003</v>
      </c>
      <c r="F230" s="12">
        <f t="shared" si="46"/>
        <v>38685.839999999997</v>
      </c>
      <c r="G230" s="12">
        <v>3607.3690000000001</v>
      </c>
      <c r="H230" s="12">
        <v>1228.875</v>
      </c>
      <c r="I230" s="12">
        <v>383.27499999999998</v>
      </c>
      <c r="J230" s="12">
        <v>2035.0989999999999</v>
      </c>
      <c r="K230" s="12">
        <v>1874.2370000000001</v>
      </c>
      <c r="L230" s="12">
        <v>1291.1500000000001</v>
      </c>
      <c r="M230" s="12">
        <f t="shared" si="43"/>
        <v>10420.004999999999</v>
      </c>
      <c r="N230" s="12">
        <v>2689.634</v>
      </c>
      <c r="O230" s="12">
        <v>2467.1480000000001</v>
      </c>
      <c r="P230" s="12">
        <f t="shared" si="44"/>
        <v>5156.7820000000002</v>
      </c>
      <c r="Q230" s="12">
        <v>249.34399999999999</v>
      </c>
      <c r="R230" s="12">
        <v>3370.165</v>
      </c>
      <c r="S230" s="12">
        <v>619.64700000000005</v>
      </c>
      <c r="T230" s="12">
        <v>250.625</v>
      </c>
      <c r="U230" s="12">
        <v>339.322</v>
      </c>
      <c r="V230" s="12">
        <v>1108.4169999999999</v>
      </c>
      <c r="W230" s="12">
        <v>2702.8240000000001</v>
      </c>
      <c r="X230" s="12">
        <f t="shared" si="45"/>
        <v>8640.344000000001</v>
      </c>
      <c r="Y230" s="12">
        <v>3357.893</v>
      </c>
      <c r="Z230" s="12">
        <v>130.33199999999999</v>
      </c>
      <c r="AA230" s="12">
        <v>467.86399999999998</v>
      </c>
      <c r="AB230" s="112">
        <v>121060.18319999998</v>
      </c>
      <c r="AC230" s="15"/>
      <c r="AD230" s="19"/>
    </row>
    <row r="231" spans="1:30" s="96" customFormat="1" x14ac:dyDescent="0.2">
      <c r="A231" s="94">
        <v>43466</v>
      </c>
      <c r="B231" s="95">
        <v>35722.989000000001</v>
      </c>
      <c r="C231" s="95">
        <v>960.24800000000005</v>
      </c>
      <c r="D231" s="95">
        <v>3710.2559999999999</v>
      </c>
      <c r="E231" s="95">
        <v>63.521999999999998</v>
      </c>
      <c r="F231" s="95">
        <f t="shared" si="46"/>
        <v>40457.014999999999</v>
      </c>
      <c r="G231" s="95">
        <v>3971.2020000000002</v>
      </c>
      <c r="H231" s="95">
        <v>1251.1289999999999</v>
      </c>
      <c r="I231" s="95">
        <v>339.17099999999999</v>
      </c>
      <c r="J231" s="95">
        <v>2086.0259999999998</v>
      </c>
      <c r="K231" s="95">
        <v>1799.5609999999999</v>
      </c>
      <c r="L231" s="95">
        <v>1316.9390000000001</v>
      </c>
      <c r="M231" s="95">
        <f t="shared" si="43"/>
        <v>10764.028</v>
      </c>
      <c r="N231" s="95">
        <v>2809.45</v>
      </c>
      <c r="O231" s="95">
        <v>2544.7399999999998</v>
      </c>
      <c r="P231" s="95">
        <f t="shared" si="44"/>
        <v>5354.19</v>
      </c>
      <c r="Q231" s="95">
        <v>247.94499999999999</v>
      </c>
      <c r="R231" s="95">
        <v>3367.6619999999998</v>
      </c>
      <c r="S231" s="95">
        <v>638.76</v>
      </c>
      <c r="T231" s="95">
        <v>270.70100000000002</v>
      </c>
      <c r="U231" s="95">
        <v>374.625</v>
      </c>
      <c r="V231" s="95">
        <v>1110.3309999999999</v>
      </c>
      <c r="W231" s="95">
        <v>2857.8290000000002</v>
      </c>
      <c r="X231" s="95">
        <f t="shared" si="45"/>
        <v>8867.853000000001</v>
      </c>
      <c r="Y231" s="95">
        <v>3449.4929999999999</v>
      </c>
      <c r="Z231" s="95">
        <v>150.60400000000001</v>
      </c>
      <c r="AA231" s="95">
        <v>445.702</v>
      </c>
      <c r="AB231" s="112">
        <v>125249.7816</v>
      </c>
      <c r="AD231" s="97"/>
    </row>
    <row r="232" spans="1:30" s="6" customFormat="1" x14ac:dyDescent="0.2">
      <c r="A232" s="9">
        <v>43497</v>
      </c>
      <c r="B232" s="12">
        <v>31811.242999999999</v>
      </c>
      <c r="C232" s="12">
        <v>1011.003</v>
      </c>
      <c r="D232" s="12">
        <v>3364.3389999999999</v>
      </c>
      <c r="E232" s="12">
        <v>70.613</v>
      </c>
      <c r="F232" s="12">
        <f t="shared" si="46"/>
        <v>36257.197999999997</v>
      </c>
      <c r="G232" s="12">
        <v>3690.6219999999998</v>
      </c>
      <c r="H232" s="12">
        <v>1185.42</v>
      </c>
      <c r="I232" s="12">
        <v>333.79599999999999</v>
      </c>
      <c r="J232" s="12">
        <v>1966.5409999999999</v>
      </c>
      <c r="K232" s="12">
        <v>1781.579</v>
      </c>
      <c r="L232" s="12">
        <v>1238.1610000000001</v>
      </c>
      <c r="M232" s="12">
        <f t="shared" si="43"/>
        <v>10196.119000000001</v>
      </c>
      <c r="N232" s="12">
        <v>2433.3270000000002</v>
      </c>
      <c r="O232" s="12">
        <v>2425.6460000000002</v>
      </c>
      <c r="P232" s="12">
        <f t="shared" si="44"/>
        <v>4858.973</v>
      </c>
      <c r="Q232" s="12">
        <v>234.98</v>
      </c>
      <c r="R232" s="12">
        <v>3261.8310000000001</v>
      </c>
      <c r="S232" s="12">
        <v>616.37699999999995</v>
      </c>
      <c r="T232" s="12">
        <v>232.13</v>
      </c>
      <c r="U232" s="12">
        <v>339.85300000000001</v>
      </c>
      <c r="V232" s="12">
        <v>984.15700000000004</v>
      </c>
      <c r="W232" s="12">
        <v>2716.9740000000002</v>
      </c>
      <c r="X232" s="12">
        <f t="shared" si="45"/>
        <v>8386.3019999999997</v>
      </c>
      <c r="Y232" s="12">
        <v>3407.9520000000002</v>
      </c>
      <c r="Z232" s="12">
        <v>145.595</v>
      </c>
      <c r="AA232" s="12">
        <v>454.94200000000001</v>
      </c>
      <c r="AB232" s="112">
        <v>117658.31659999999</v>
      </c>
      <c r="AC232" s="14"/>
      <c r="AD232" s="19"/>
    </row>
    <row r="233" spans="1:30" s="6" customFormat="1" x14ac:dyDescent="0.2">
      <c r="A233" s="9">
        <v>43525</v>
      </c>
      <c r="B233" s="12">
        <v>32441.605</v>
      </c>
      <c r="C233" s="12">
        <v>359.33800000000002</v>
      </c>
      <c r="D233" s="12">
        <v>3709.2420000000002</v>
      </c>
      <c r="E233" s="12">
        <v>42.11</v>
      </c>
      <c r="F233" s="12">
        <f t="shared" si="46"/>
        <v>36552.294999999998</v>
      </c>
      <c r="G233" s="12">
        <v>3518.8159999999998</v>
      </c>
      <c r="H233" s="12">
        <v>1039.5640000000001</v>
      </c>
      <c r="I233" s="12">
        <v>334.06700000000001</v>
      </c>
      <c r="J233" s="12">
        <v>1852.4179999999999</v>
      </c>
      <c r="K233" s="12">
        <v>1633.2719999999999</v>
      </c>
      <c r="L233" s="12">
        <v>1224.6300000000001</v>
      </c>
      <c r="M233" s="12">
        <f t="shared" si="43"/>
        <v>9602.7669999999998</v>
      </c>
      <c r="N233" s="12">
        <v>2768.953</v>
      </c>
      <c r="O233" s="12">
        <v>2339.6089999999999</v>
      </c>
      <c r="P233" s="12">
        <f t="shared" si="44"/>
        <v>5108.5619999999999</v>
      </c>
      <c r="Q233" s="12">
        <v>236.816</v>
      </c>
      <c r="R233" s="12">
        <v>3236.299</v>
      </c>
      <c r="S233" s="12">
        <v>593.875</v>
      </c>
      <c r="T233" s="12">
        <v>233.44</v>
      </c>
      <c r="U233" s="12">
        <v>295.48200000000003</v>
      </c>
      <c r="V233" s="12">
        <v>1074.576</v>
      </c>
      <c r="W233" s="12">
        <v>2747.683</v>
      </c>
      <c r="X233" s="12">
        <f t="shared" si="45"/>
        <v>8418.1709999999985</v>
      </c>
      <c r="Y233" s="12">
        <v>3088.1179999999999</v>
      </c>
      <c r="Z233" s="12">
        <v>89.942999999999998</v>
      </c>
      <c r="AA233" s="12">
        <v>465.14100000000002</v>
      </c>
      <c r="AB233" s="112">
        <v>114376.11079999999</v>
      </c>
      <c r="AC233" s="15"/>
      <c r="AD233" s="19"/>
    </row>
    <row r="234" spans="1:30" s="6" customFormat="1" x14ac:dyDescent="0.2">
      <c r="A234" s="9">
        <v>43556</v>
      </c>
      <c r="B234" s="12">
        <v>32632.99</v>
      </c>
      <c r="C234" s="12">
        <v>683.851</v>
      </c>
      <c r="D234" s="12">
        <v>3718.6329999999998</v>
      </c>
      <c r="E234" s="12">
        <v>78.352999999999994</v>
      </c>
      <c r="F234" s="12">
        <f t="shared" si="46"/>
        <v>37113.827000000005</v>
      </c>
      <c r="G234" s="12">
        <v>3882.0610000000001</v>
      </c>
      <c r="H234" s="12">
        <v>1295.9069999999999</v>
      </c>
      <c r="I234" s="12">
        <v>342.86500000000001</v>
      </c>
      <c r="J234" s="12">
        <v>2213.1570000000002</v>
      </c>
      <c r="K234" s="12">
        <v>1595.348</v>
      </c>
      <c r="L234" s="12">
        <v>1292.96</v>
      </c>
      <c r="M234" s="12">
        <f t="shared" si="43"/>
        <v>10622.297999999999</v>
      </c>
      <c r="N234" s="12">
        <v>3096.587</v>
      </c>
      <c r="O234" s="12">
        <v>2418.1439999999998</v>
      </c>
      <c r="P234" s="12">
        <f t="shared" si="44"/>
        <v>5514.7309999999998</v>
      </c>
      <c r="Q234" s="12">
        <v>226.96600000000001</v>
      </c>
      <c r="R234" s="12">
        <v>3350.9690000000001</v>
      </c>
      <c r="S234" s="12">
        <v>642.88800000000003</v>
      </c>
      <c r="T234" s="12">
        <v>242.55099999999999</v>
      </c>
      <c r="U234" s="12">
        <v>363.67899999999997</v>
      </c>
      <c r="V234" s="12">
        <v>1149.557</v>
      </c>
      <c r="W234" s="12">
        <v>2881.26</v>
      </c>
      <c r="X234" s="12">
        <f t="shared" si="45"/>
        <v>8857.8700000000008</v>
      </c>
      <c r="Y234" s="12">
        <v>3341.79</v>
      </c>
      <c r="Z234" s="12">
        <v>132.68799999999999</v>
      </c>
      <c r="AA234" s="12">
        <v>554.25900000000001</v>
      </c>
      <c r="AB234" s="112">
        <v>120950.30420000001</v>
      </c>
      <c r="AC234" s="15"/>
      <c r="AD234" s="19"/>
    </row>
    <row r="235" spans="1:30" s="6" customFormat="1" x14ac:dyDescent="0.2">
      <c r="A235" s="9">
        <v>43586</v>
      </c>
      <c r="B235" s="12">
        <v>34110.406999999999</v>
      </c>
      <c r="C235" s="12">
        <v>1024.287</v>
      </c>
      <c r="D235" s="12">
        <v>4361.4970000000003</v>
      </c>
      <c r="E235" s="12">
        <v>57.856999999999999</v>
      </c>
      <c r="F235" s="12">
        <f t="shared" si="46"/>
        <v>39554.048000000003</v>
      </c>
      <c r="G235" s="12">
        <v>4786.5739999999996</v>
      </c>
      <c r="H235" s="12">
        <v>1531.4670000000001</v>
      </c>
      <c r="I235" s="12">
        <v>423.21</v>
      </c>
      <c r="J235" s="12">
        <v>2583.5419999999999</v>
      </c>
      <c r="K235" s="12">
        <v>2515.1109999999999</v>
      </c>
      <c r="L235" s="12">
        <v>1491.9749999999999</v>
      </c>
      <c r="M235" s="12">
        <f t="shared" si="43"/>
        <v>13331.878999999999</v>
      </c>
      <c r="N235" s="12">
        <v>2888.7750000000001</v>
      </c>
      <c r="O235" s="12">
        <v>2807.2559999999999</v>
      </c>
      <c r="P235" s="12">
        <f t="shared" si="44"/>
        <v>5696.0309999999999</v>
      </c>
      <c r="Q235" s="12">
        <v>297.59800000000001</v>
      </c>
      <c r="R235" s="12">
        <v>4198.9350000000004</v>
      </c>
      <c r="S235" s="12">
        <v>812.53599999999994</v>
      </c>
      <c r="T235" s="12">
        <v>300.108</v>
      </c>
      <c r="U235" s="12">
        <v>503.57400000000001</v>
      </c>
      <c r="V235" s="12">
        <v>1554.4659999999999</v>
      </c>
      <c r="W235" s="12">
        <v>3161.5990000000002</v>
      </c>
      <c r="X235" s="12">
        <f t="shared" si="45"/>
        <v>10828.816000000001</v>
      </c>
      <c r="Y235" s="12">
        <v>3922.3879999999999</v>
      </c>
      <c r="Z235" s="12">
        <v>172.28700000000001</v>
      </c>
      <c r="AA235" s="12">
        <v>452.62299999999999</v>
      </c>
      <c r="AB235" s="112">
        <v>139564.01840000003</v>
      </c>
      <c r="AC235" s="15"/>
      <c r="AD235" s="19"/>
    </row>
    <row r="236" spans="1:30" s="6" customFormat="1" x14ac:dyDescent="0.2">
      <c r="A236" s="9">
        <v>43617</v>
      </c>
      <c r="B236" s="12">
        <v>31515.626</v>
      </c>
      <c r="C236" s="12">
        <v>369.80700000000002</v>
      </c>
      <c r="D236" s="12">
        <v>4217.1189999999997</v>
      </c>
      <c r="E236" s="12">
        <v>64.596000000000004</v>
      </c>
      <c r="F236" s="12">
        <f t="shared" si="46"/>
        <v>36167.148000000001</v>
      </c>
      <c r="G236" s="12">
        <v>3938.0610000000001</v>
      </c>
      <c r="H236" s="12">
        <v>1297.4469999999999</v>
      </c>
      <c r="I236" s="12">
        <v>387.11599999999999</v>
      </c>
      <c r="J236" s="12">
        <v>2195.085</v>
      </c>
      <c r="K236" s="12">
        <v>1721.1079999999999</v>
      </c>
      <c r="L236" s="12">
        <v>1360.3309999999999</v>
      </c>
      <c r="M236" s="12">
        <f t="shared" si="43"/>
        <v>10899.147999999999</v>
      </c>
      <c r="N236" s="12">
        <v>2680.2109999999998</v>
      </c>
      <c r="O236" s="12">
        <v>2457.8200000000002</v>
      </c>
      <c r="P236" s="12">
        <f t="shared" si="44"/>
        <v>5138.0309999999999</v>
      </c>
      <c r="Q236" s="12">
        <v>232.81800000000001</v>
      </c>
      <c r="R236" s="12">
        <v>3810.1419999999998</v>
      </c>
      <c r="S236" s="12">
        <v>669.87</v>
      </c>
      <c r="T236" s="12">
        <v>246.702</v>
      </c>
      <c r="U236" s="12">
        <v>367.96100000000001</v>
      </c>
      <c r="V236" s="12">
        <v>1220.4739999999999</v>
      </c>
      <c r="W236" s="12">
        <v>2844.76</v>
      </c>
      <c r="X236" s="12">
        <f t="shared" si="45"/>
        <v>9392.7270000000008</v>
      </c>
      <c r="Y236" s="12">
        <v>2901.5459999999998</v>
      </c>
      <c r="Z236" s="12">
        <v>113.97499999999999</v>
      </c>
      <c r="AA236" s="12">
        <v>386.005</v>
      </c>
      <c r="AB236" s="112">
        <v>117609.73299999999</v>
      </c>
      <c r="AC236" s="15"/>
      <c r="AD236" s="19"/>
    </row>
    <row r="237" spans="1:30" s="6" customFormat="1" x14ac:dyDescent="0.2">
      <c r="A237" s="9">
        <v>43647</v>
      </c>
      <c r="B237" s="12">
        <v>35497.874000000003</v>
      </c>
      <c r="C237" s="12">
        <v>633.53700000000003</v>
      </c>
      <c r="D237" s="12">
        <v>4827.4979999999996</v>
      </c>
      <c r="E237" s="12">
        <v>71.927999999999997</v>
      </c>
      <c r="F237" s="12">
        <f t="shared" si="46"/>
        <v>41030.837</v>
      </c>
      <c r="G237" s="12">
        <v>4343.1040000000003</v>
      </c>
      <c r="H237" s="12">
        <v>1484.05</v>
      </c>
      <c r="I237" s="12">
        <v>425.03500000000003</v>
      </c>
      <c r="J237" s="12">
        <v>2214.3670000000002</v>
      </c>
      <c r="K237" s="12">
        <v>1643.818</v>
      </c>
      <c r="L237" s="12">
        <v>1527.2950000000001</v>
      </c>
      <c r="M237" s="12">
        <f t="shared" si="43"/>
        <v>11637.669</v>
      </c>
      <c r="N237" s="12">
        <v>2891.2420000000002</v>
      </c>
      <c r="O237" s="12">
        <v>2796.7849999999999</v>
      </c>
      <c r="P237" s="12">
        <f t="shared" si="44"/>
        <v>5688.027</v>
      </c>
      <c r="Q237" s="12">
        <v>256.98599999999999</v>
      </c>
      <c r="R237" s="12">
        <v>3748.8870000000002</v>
      </c>
      <c r="S237" s="12">
        <v>663.90499999999997</v>
      </c>
      <c r="T237" s="12">
        <v>269.37</v>
      </c>
      <c r="U237" s="12">
        <v>382.21899999999999</v>
      </c>
      <c r="V237" s="12">
        <v>1212.6199999999999</v>
      </c>
      <c r="W237" s="12">
        <v>2999.8969999999999</v>
      </c>
      <c r="X237" s="12">
        <f t="shared" si="45"/>
        <v>9533.884</v>
      </c>
      <c r="Y237" s="12">
        <v>3343.569</v>
      </c>
      <c r="Z237" s="12">
        <v>102.876</v>
      </c>
      <c r="AA237" s="12">
        <v>441.77100000000002</v>
      </c>
      <c r="AB237" s="112">
        <v>128305.26180000001</v>
      </c>
      <c r="AD237" s="19"/>
    </row>
    <row r="238" spans="1:30" s="6" customFormat="1" x14ac:dyDescent="0.2">
      <c r="A238" s="9">
        <v>43678</v>
      </c>
      <c r="B238" s="12">
        <v>33407.438000000002</v>
      </c>
      <c r="C238" s="12">
        <v>928.55799999999999</v>
      </c>
      <c r="D238" s="12">
        <v>4881.357</v>
      </c>
      <c r="E238" s="12">
        <v>73.38</v>
      </c>
      <c r="F238" s="12">
        <f t="shared" si="46"/>
        <v>39290.733</v>
      </c>
      <c r="G238" s="12">
        <v>4075.82</v>
      </c>
      <c r="H238" s="12">
        <v>1436.335</v>
      </c>
      <c r="I238" s="12">
        <v>435.10300000000001</v>
      </c>
      <c r="J238" s="12">
        <v>2176.404</v>
      </c>
      <c r="K238" s="12">
        <v>1721.5170000000001</v>
      </c>
      <c r="L238" s="12">
        <v>1469.751</v>
      </c>
      <c r="M238" s="12">
        <f t="shared" si="43"/>
        <v>11314.93</v>
      </c>
      <c r="N238" s="12">
        <v>2825.585</v>
      </c>
      <c r="O238" s="12">
        <v>2601.9050000000002</v>
      </c>
      <c r="P238" s="12">
        <f t="shared" si="44"/>
        <v>5427.49</v>
      </c>
      <c r="Q238" s="12">
        <v>212.971</v>
      </c>
      <c r="R238" s="12">
        <v>3572.1640000000002</v>
      </c>
      <c r="S238" s="12">
        <v>629.60299999999995</v>
      </c>
      <c r="T238" s="12">
        <v>247.624</v>
      </c>
      <c r="U238" s="12">
        <v>370.83</v>
      </c>
      <c r="V238" s="12">
        <v>1198.5319999999999</v>
      </c>
      <c r="W238" s="12">
        <v>2849.9760000000001</v>
      </c>
      <c r="X238" s="12">
        <f t="shared" si="45"/>
        <v>9081.7000000000007</v>
      </c>
      <c r="Y238" s="12">
        <v>3409.607</v>
      </c>
      <c r="Z238" s="12">
        <v>106.864</v>
      </c>
      <c r="AA238" s="12">
        <v>274.61399999999998</v>
      </c>
      <c r="AB238" s="112">
        <v>124502.49720000001</v>
      </c>
      <c r="AC238" s="21"/>
      <c r="AD238" s="19"/>
    </row>
    <row r="239" spans="1:30" s="6" customFormat="1" x14ac:dyDescent="0.2">
      <c r="A239" s="9">
        <v>43709</v>
      </c>
      <c r="B239" s="12">
        <v>34166.576999999997</v>
      </c>
      <c r="C239" s="12">
        <v>1044.4059999999999</v>
      </c>
      <c r="D239" s="12">
        <v>4579.16</v>
      </c>
      <c r="E239" s="12">
        <v>78.298000000000002</v>
      </c>
      <c r="F239" s="12">
        <f t="shared" si="46"/>
        <v>39868.440999999999</v>
      </c>
      <c r="G239" s="12">
        <v>4342.8829999999998</v>
      </c>
      <c r="H239" s="12">
        <v>1452.941</v>
      </c>
      <c r="I239" s="12">
        <v>421.04599999999999</v>
      </c>
      <c r="J239" s="12">
        <v>2240.9740000000002</v>
      </c>
      <c r="K239" s="12">
        <v>1847.4269999999999</v>
      </c>
      <c r="L239" s="12">
        <v>1664.328</v>
      </c>
      <c r="M239" s="12">
        <f t="shared" si="43"/>
        <v>11969.599</v>
      </c>
      <c r="N239" s="12">
        <v>2587.0239999999999</v>
      </c>
      <c r="O239" s="12">
        <v>2835.9679999999998</v>
      </c>
      <c r="P239" s="12">
        <f t="shared" si="44"/>
        <v>5422.9920000000002</v>
      </c>
      <c r="Q239" s="12">
        <v>213.16200000000001</v>
      </c>
      <c r="R239" s="12">
        <v>3646.366</v>
      </c>
      <c r="S239" s="12">
        <v>626.85599999999999</v>
      </c>
      <c r="T239" s="12">
        <v>268.68</v>
      </c>
      <c r="U239" s="12">
        <v>399.51100000000002</v>
      </c>
      <c r="V239" s="12">
        <v>1193.1079999999999</v>
      </c>
      <c r="W239" s="12">
        <v>2861.1</v>
      </c>
      <c r="X239" s="12">
        <f t="shared" si="45"/>
        <v>9208.7830000000013</v>
      </c>
      <c r="Y239" s="12">
        <v>3338.2640000000001</v>
      </c>
      <c r="Z239" s="12">
        <v>126.68899999999999</v>
      </c>
      <c r="AA239" s="12">
        <v>319.79000000000002</v>
      </c>
      <c r="AB239" s="112">
        <v>125856.36300000001</v>
      </c>
      <c r="AD239" s="19"/>
    </row>
    <row r="240" spans="1:30" s="6" customFormat="1" x14ac:dyDescent="0.2">
      <c r="A240" s="9">
        <v>43739</v>
      </c>
      <c r="B240" s="12">
        <v>35141.864999999998</v>
      </c>
      <c r="C240" s="12">
        <v>748.02599999999995</v>
      </c>
      <c r="D240" s="12">
        <v>4333.9690000000001</v>
      </c>
      <c r="E240" s="12">
        <v>28.920999999999999</v>
      </c>
      <c r="F240" s="12">
        <f t="shared" si="46"/>
        <v>40252.780999999995</v>
      </c>
      <c r="G240" s="12">
        <v>4063.4369999999999</v>
      </c>
      <c r="H240" s="12">
        <v>1298.3399999999999</v>
      </c>
      <c r="I240" s="12">
        <v>410.21899999999999</v>
      </c>
      <c r="J240" s="12">
        <v>2195.6219999999998</v>
      </c>
      <c r="K240" s="12">
        <v>1729.43</v>
      </c>
      <c r="L240" s="12">
        <v>1502.134</v>
      </c>
      <c r="M240" s="12">
        <f t="shared" si="43"/>
        <v>11199.182000000001</v>
      </c>
      <c r="N240" s="12">
        <v>2781.4409999999998</v>
      </c>
      <c r="O240" s="12">
        <v>2685.107</v>
      </c>
      <c r="P240" s="12">
        <f t="shared" si="44"/>
        <v>5466.5479999999998</v>
      </c>
      <c r="Q240" s="12">
        <v>222.184</v>
      </c>
      <c r="R240" s="12">
        <v>3543.5880000000002</v>
      </c>
      <c r="S240" s="12">
        <v>616.30799999999999</v>
      </c>
      <c r="T240" s="12">
        <v>266.43099999999998</v>
      </c>
      <c r="U240" s="12">
        <v>373.35899999999998</v>
      </c>
      <c r="V240" s="12">
        <v>1116.92</v>
      </c>
      <c r="W240" s="12">
        <v>2719.8510000000001</v>
      </c>
      <c r="X240" s="12">
        <f t="shared" si="45"/>
        <v>8858.6409999999996</v>
      </c>
      <c r="Y240" s="12">
        <v>3382.7379999999998</v>
      </c>
      <c r="Z240" s="12">
        <v>127.622</v>
      </c>
      <c r="AA240" s="12">
        <v>342.26400000000001</v>
      </c>
      <c r="AB240" s="112">
        <v>124562.39020000001</v>
      </c>
      <c r="AC240" s="15"/>
      <c r="AD240" s="19"/>
    </row>
    <row r="241" spans="1:38" s="6" customFormat="1" x14ac:dyDescent="0.2">
      <c r="A241" s="9">
        <v>43770</v>
      </c>
      <c r="B241" s="12">
        <v>32371.894</v>
      </c>
      <c r="C241" s="12">
        <v>1163.4269999999999</v>
      </c>
      <c r="D241" s="12">
        <v>3873.8980000000001</v>
      </c>
      <c r="E241" s="12">
        <v>59.030999999999999</v>
      </c>
      <c r="F241" s="12">
        <f t="shared" si="46"/>
        <v>37468.250000000007</v>
      </c>
      <c r="G241" s="12">
        <v>4004.9580000000001</v>
      </c>
      <c r="H241" s="12">
        <v>1262.123</v>
      </c>
      <c r="I241" s="12">
        <v>364.125</v>
      </c>
      <c r="J241" s="12">
        <v>2013.7619999999999</v>
      </c>
      <c r="K241" s="12">
        <v>1623.914</v>
      </c>
      <c r="L241" s="12">
        <v>1461.7739999999999</v>
      </c>
      <c r="M241" s="12">
        <f t="shared" si="43"/>
        <v>10730.655999999999</v>
      </c>
      <c r="N241" s="12">
        <v>2600.1210000000001</v>
      </c>
      <c r="O241" s="12">
        <v>2580.848</v>
      </c>
      <c r="P241" s="12">
        <f t="shared" si="44"/>
        <v>5180.9690000000001</v>
      </c>
      <c r="Q241" s="12">
        <v>211.02199999999999</v>
      </c>
      <c r="R241" s="12">
        <v>3322.6080000000002</v>
      </c>
      <c r="S241" s="12">
        <v>590.29100000000005</v>
      </c>
      <c r="T241" s="12">
        <v>267.26299999999998</v>
      </c>
      <c r="U241" s="12">
        <v>335.56599999999997</v>
      </c>
      <c r="V241" s="12">
        <v>1082.759</v>
      </c>
      <c r="W241" s="12">
        <v>2733.0770000000002</v>
      </c>
      <c r="X241" s="12">
        <f t="shared" si="45"/>
        <v>8542.5859999999993</v>
      </c>
      <c r="Y241" s="12">
        <v>3345.1149999999998</v>
      </c>
      <c r="Z241" s="12">
        <v>119.072</v>
      </c>
      <c r="AA241" s="12">
        <v>270.89699999999999</v>
      </c>
      <c r="AB241" s="112">
        <v>119215.51659999999</v>
      </c>
      <c r="AD241" s="19"/>
    </row>
    <row r="242" spans="1:38" s="6" customFormat="1" x14ac:dyDescent="0.2">
      <c r="A242" s="9">
        <v>43800</v>
      </c>
      <c r="B242" s="12">
        <v>35572.481</v>
      </c>
      <c r="C242" s="12">
        <v>1253.171</v>
      </c>
      <c r="D242" s="12">
        <v>3571.306</v>
      </c>
      <c r="E242" s="12">
        <v>91.397999999999996</v>
      </c>
      <c r="F242" s="12">
        <f t="shared" si="46"/>
        <v>40488.356</v>
      </c>
      <c r="G242" s="12">
        <v>3971.8620000000001</v>
      </c>
      <c r="H242" s="12">
        <v>1271.182</v>
      </c>
      <c r="I242" s="12">
        <v>401.71300000000002</v>
      </c>
      <c r="J242" s="12">
        <v>2113.3739999999998</v>
      </c>
      <c r="K242" s="12">
        <v>1915.1479999999999</v>
      </c>
      <c r="L242" s="12">
        <v>1369.1569999999999</v>
      </c>
      <c r="M242" s="12">
        <f t="shared" si="43"/>
        <v>11042.435999999998</v>
      </c>
      <c r="N242" s="12">
        <v>2606.8989999999999</v>
      </c>
      <c r="O242" s="12">
        <v>2721.2339999999999</v>
      </c>
      <c r="P242" s="12">
        <f t="shared" si="44"/>
        <v>5328.1329999999998</v>
      </c>
      <c r="Q242" s="12">
        <v>247.47399999999999</v>
      </c>
      <c r="R242" s="12">
        <v>3585.6660000000002</v>
      </c>
      <c r="S242" s="12">
        <v>675.67600000000004</v>
      </c>
      <c r="T242" s="12">
        <v>275.30799999999999</v>
      </c>
      <c r="U242" s="12">
        <v>394.697</v>
      </c>
      <c r="V242" s="12">
        <v>1177.278</v>
      </c>
      <c r="W242" s="12">
        <v>2807.2660000000001</v>
      </c>
      <c r="X242" s="12">
        <f t="shared" si="45"/>
        <v>9163.3650000000016</v>
      </c>
      <c r="Y242" s="12">
        <v>3691.8449999999998</v>
      </c>
      <c r="Z242" s="12">
        <v>134.08199999999999</v>
      </c>
      <c r="AA242" s="12">
        <v>339.17099999999999</v>
      </c>
      <c r="AB242" s="112">
        <v>128556.23580000001</v>
      </c>
      <c r="AC242" s="15"/>
      <c r="AD242" s="19"/>
    </row>
    <row r="243" spans="1:38" s="6" customFormat="1" x14ac:dyDescent="0.2">
      <c r="A243" s="9">
        <v>43831</v>
      </c>
      <c r="B243" s="12">
        <v>36139.309000000001</v>
      </c>
      <c r="C243" s="12">
        <v>1257.4839999999999</v>
      </c>
      <c r="D243" s="12">
        <v>3343.8850000000002</v>
      </c>
      <c r="E243" s="12">
        <v>60.232999999999997</v>
      </c>
      <c r="F243" s="12">
        <f t="shared" si="46"/>
        <v>40800.911</v>
      </c>
      <c r="G243" s="12">
        <v>3787.6759999999999</v>
      </c>
      <c r="H243" s="12">
        <v>1178.46</v>
      </c>
      <c r="I243" s="12">
        <v>345.572</v>
      </c>
      <c r="J243" s="12">
        <v>2014.5409999999999</v>
      </c>
      <c r="K243" s="12">
        <v>1935.4590000000001</v>
      </c>
      <c r="L243" s="12">
        <v>1320.8820000000001</v>
      </c>
      <c r="M243" s="12">
        <f t="shared" si="43"/>
        <v>10582.59</v>
      </c>
      <c r="N243" s="12">
        <v>2670.3890000000001</v>
      </c>
      <c r="O243" s="12">
        <v>2625.9209999999998</v>
      </c>
      <c r="P243" s="12">
        <f t="shared" si="44"/>
        <v>5296.3099999999995</v>
      </c>
      <c r="Q243" s="12">
        <v>219.26</v>
      </c>
      <c r="R243" s="12">
        <v>3633.4090000000001</v>
      </c>
      <c r="S243" s="12">
        <v>613.11099999999999</v>
      </c>
      <c r="T243" s="12">
        <v>256.19200000000001</v>
      </c>
      <c r="U243" s="12">
        <v>360.36399999999998</v>
      </c>
      <c r="V243" s="12">
        <v>1075.4459999999999</v>
      </c>
      <c r="W243" s="12">
        <v>2828.0079999999998</v>
      </c>
      <c r="X243" s="12">
        <f t="shared" si="45"/>
        <v>8985.7899999999991</v>
      </c>
      <c r="Y243" s="12">
        <v>3702.9050000000002</v>
      </c>
      <c r="Z243" s="12">
        <v>134.65600000000001</v>
      </c>
      <c r="AA243" s="12">
        <v>467.46800000000002</v>
      </c>
      <c r="AB243" s="112">
        <v>128002.46239999999</v>
      </c>
      <c r="AD243" s="82"/>
      <c r="AE243" s="82"/>
      <c r="AF243" s="82"/>
      <c r="AG243" s="82"/>
      <c r="AH243" s="82"/>
      <c r="AI243" s="82"/>
      <c r="AJ243" s="82"/>
    </row>
    <row r="244" spans="1:38" s="6" customFormat="1" x14ac:dyDescent="0.2">
      <c r="A244" s="9">
        <v>43862</v>
      </c>
      <c r="B244" s="12">
        <v>31963.526999999998</v>
      </c>
      <c r="C244" s="12">
        <v>766.24699999999996</v>
      </c>
      <c r="D244" s="12">
        <v>3157.61</v>
      </c>
      <c r="E244" s="12">
        <v>38.220999999999997</v>
      </c>
      <c r="F244" s="12">
        <f t="shared" si="46"/>
        <v>35925.604999999996</v>
      </c>
      <c r="G244" s="12">
        <v>3639.752</v>
      </c>
      <c r="H244" s="12">
        <v>1101.5039999999999</v>
      </c>
      <c r="I244" s="12">
        <v>312.892</v>
      </c>
      <c r="J244" s="12">
        <v>1886.3620000000001</v>
      </c>
      <c r="K244" s="12">
        <v>1710.0830000000001</v>
      </c>
      <c r="L244" s="12">
        <v>1209.463</v>
      </c>
      <c r="M244" s="12">
        <f t="shared" si="43"/>
        <v>9860.0559999999987</v>
      </c>
      <c r="N244" s="12">
        <v>2416.6060000000002</v>
      </c>
      <c r="O244" s="12">
        <v>2430.02</v>
      </c>
      <c r="P244" s="12">
        <f t="shared" si="44"/>
        <v>4846.6260000000002</v>
      </c>
      <c r="Q244" s="12">
        <v>198.15100000000001</v>
      </c>
      <c r="R244" s="12">
        <v>3299.152</v>
      </c>
      <c r="S244" s="12">
        <v>608.69200000000001</v>
      </c>
      <c r="T244" s="12">
        <v>245.94800000000001</v>
      </c>
      <c r="U244" s="12">
        <v>353.07900000000001</v>
      </c>
      <c r="V244" s="12">
        <v>1001.415</v>
      </c>
      <c r="W244" s="12">
        <v>2691.4839999999999</v>
      </c>
      <c r="X244" s="12">
        <f t="shared" si="45"/>
        <v>8397.9210000000003</v>
      </c>
      <c r="Y244" s="12">
        <v>3467.9960000000001</v>
      </c>
      <c r="Z244" s="12">
        <v>119.227</v>
      </c>
      <c r="AA244" s="12">
        <v>334.25299999999999</v>
      </c>
      <c r="AB244" s="112">
        <v>117110.63340000001</v>
      </c>
      <c r="AD244" s="75"/>
      <c r="AE244" s="75"/>
      <c r="AF244" s="75"/>
      <c r="AG244" s="75"/>
      <c r="AH244" s="75"/>
      <c r="AI244" s="75"/>
      <c r="AJ244" s="75"/>
    </row>
    <row r="245" spans="1:38" s="6" customFormat="1" x14ac:dyDescent="0.2">
      <c r="A245" s="9">
        <v>43891</v>
      </c>
      <c r="B245" s="12">
        <v>36291.178</v>
      </c>
      <c r="C245" s="12">
        <v>1149.201</v>
      </c>
      <c r="D245" s="12">
        <v>3882.09</v>
      </c>
      <c r="E245" s="12">
        <v>16.314</v>
      </c>
      <c r="F245" s="12">
        <f t="shared" si="46"/>
        <v>41338.782999999996</v>
      </c>
      <c r="G245" s="12">
        <v>4478.4409999999998</v>
      </c>
      <c r="H245" s="12">
        <v>1317.5350000000001</v>
      </c>
      <c r="I245" s="12">
        <v>424.65</v>
      </c>
      <c r="J245" s="12">
        <v>2470.0920000000001</v>
      </c>
      <c r="K245" s="12">
        <v>1761.9770000000001</v>
      </c>
      <c r="L245" s="12">
        <v>1550.2080000000001</v>
      </c>
      <c r="M245" s="12">
        <f t="shared" si="43"/>
        <v>12002.903</v>
      </c>
      <c r="N245" s="12">
        <v>3028.692</v>
      </c>
      <c r="O245" s="12">
        <v>2804.3870000000002</v>
      </c>
      <c r="P245" s="12">
        <f t="shared" si="44"/>
        <v>5833.0789999999997</v>
      </c>
      <c r="Q245" s="12">
        <v>173.017</v>
      </c>
      <c r="R245" s="12">
        <v>3887.0619999999999</v>
      </c>
      <c r="S245" s="12">
        <v>682.31299999999999</v>
      </c>
      <c r="T245" s="12">
        <v>282.33600000000001</v>
      </c>
      <c r="U245" s="12">
        <v>323.66300000000001</v>
      </c>
      <c r="V245" s="12">
        <v>1090.3309999999999</v>
      </c>
      <c r="W245" s="12">
        <v>3260.3029999999999</v>
      </c>
      <c r="X245" s="12">
        <f t="shared" si="45"/>
        <v>9699.0249999999996</v>
      </c>
      <c r="Y245" s="12">
        <v>3575.9540000000002</v>
      </c>
      <c r="Z245" s="12">
        <v>146.11799999999999</v>
      </c>
      <c r="AA245" s="12">
        <v>483.52300000000002</v>
      </c>
      <c r="AB245" s="112">
        <v>132339.85440000001</v>
      </c>
      <c r="AC245" s="20"/>
      <c r="AD245" s="75"/>
      <c r="AE245" s="75"/>
      <c r="AF245" s="75"/>
      <c r="AG245" s="75"/>
      <c r="AH245" s="75"/>
      <c r="AI245" s="75"/>
      <c r="AJ245" s="75"/>
    </row>
    <row r="246" spans="1:38" s="6" customFormat="1" x14ac:dyDescent="0.2">
      <c r="A246" s="9">
        <v>43922</v>
      </c>
      <c r="B246" s="12">
        <v>32238.063999999998</v>
      </c>
      <c r="C246" s="12">
        <v>1033.2260000000001</v>
      </c>
      <c r="D246" s="12">
        <v>3230.6970000000001</v>
      </c>
      <c r="E246" s="12">
        <v>6.7889999999999997</v>
      </c>
      <c r="F246" s="12">
        <f t="shared" si="46"/>
        <v>36508.775999999998</v>
      </c>
      <c r="G246" s="12">
        <v>4303.8720000000003</v>
      </c>
      <c r="H246" s="12">
        <v>1218.0619999999999</v>
      </c>
      <c r="I246" s="12">
        <v>404.55799999999999</v>
      </c>
      <c r="J246" s="12">
        <v>2676.4270000000001</v>
      </c>
      <c r="K246" s="12">
        <v>1693.165</v>
      </c>
      <c r="L246" s="12">
        <v>1318.7190000000001</v>
      </c>
      <c r="M246" s="12">
        <f t="shared" si="43"/>
        <v>11614.803</v>
      </c>
      <c r="N246" s="12">
        <v>3001.931</v>
      </c>
      <c r="O246" s="12">
        <v>2600.1750000000002</v>
      </c>
      <c r="P246" s="12">
        <f t="shared" si="44"/>
        <v>5602.1059999999998</v>
      </c>
      <c r="Q246" s="12">
        <v>125.166</v>
      </c>
      <c r="R246" s="12">
        <v>3570.4549999999999</v>
      </c>
      <c r="S246" s="12">
        <v>585.58500000000004</v>
      </c>
      <c r="T246" s="12">
        <v>232.316</v>
      </c>
      <c r="U246" s="12">
        <v>230.95</v>
      </c>
      <c r="V246" s="12">
        <v>1047.7449999999999</v>
      </c>
      <c r="W246" s="12">
        <v>2914.2539999999999</v>
      </c>
      <c r="X246" s="12">
        <f t="shared" si="45"/>
        <v>8706.4709999999995</v>
      </c>
      <c r="Y246" s="12">
        <v>3109.3760000000002</v>
      </c>
      <c r="Z246" s="12">
        <v>129.41</v>
      </c>
      <c r="AA246" s="12">
        <v>401.95</v>
      </c>
      <c r="AB246" s="112">
        <v>118424.15299999999</v>
      </c>
      <c r="AC246" s="20"/>
      <c r="AD246" s="75"/>
      <c r="AE246" s="75"/>
      <c r="AF246" s="75"/>
      <c r="AG246" s="75"/>
      <c r="AH246" s="75"/>
      <c r="AI246" s="75"/>
      <c r="AJ246" s="75"/>
    </row>
    <row r="247" spans="1:38" s="6" customFormat="1" x14ac:dyDescent="0.2">
      <c r="A247" s="9">
        <v>43952</v>
      </c>
      <c r="B247" s="12">
        <v>32893.822999999997</v>
      </c>
      <c r="C247" s="12">
        <v>1177.8219999999999</v>
      </c>
      <c r="D247" s="12">
        <v>3903.2220000000002</v>
      </c>
      <c r="E247" s="12">
        <v>22.452000000000002</v>
      </c>
      <c r="F247" s="12">
        <f t="shared" si="46"/>
        <v>37997.318999999996</v>
      </c>
      <c r="G247" s="12">
        <v>4860.0680000000002</v>
      </c>
      <c r="H247" s="12">
        <v>1410</v>
      </c>
      <c r="I247" s="12">
        <v>428.238</v>
      </c>
      <c r="J247" s="12">
        <v>2778.203</v>
      </c>
      <c r="K247" s="12">
        <v>2632.098</v>
      </c>
      <c r="L247" s="12">
        <v>1456.0820000000001</v>
      </c>
      <c r="M247" s="12">
        <f t="shared" si="43"/>
        <v>13564.689</v>
      </c>
      <c r="N247" s="12">
        <v>2826.88</v>
      </c>
      <c r="O247" s="12">
        <v>2713.1909999999998</v>
      </c>
      <c r="P247" s="12">
        <f t="shared" si="44"/>
        <v>5540.0709999999999</v>
      </c>
      <c r="Q247" s="12">
        <v>219.26599999999999</v>
      </c>
      <c r="R247" s="12">
        <v>4826.991</v>
      </c>
      <c r="S247" s="12">
        <v>854.61</v>
      </c>
      <c r="T247" s="12">
        <v>288.31</v>
      </c>
      <c r="U247" s="12">
        <v>496.37400000000002</v>
      </c>
      <c r="V247" s="12">
        <v>1592.8620000000001</v>
      </c>
      <c r="W247" s="12">
        <v>3094.576</v>
      </c>
      <c r="X247" s="12">
        <f t="shared" si="45"/>
        <v>11372.989000000001</v>
      </c>
      <c r="Y247" s="12">
        <v>4467.1080000000002</v>
      </c>
      <c r="Z247" s="12">
        <v>111.97</v>
      </c>
      <c r="AA247" s="12">
        <v>462.57</v>
      </c>
      <c r="AB247" s="112">
        <v>144638.36300000001</v>
      </c>
      <c r="AD247" s="75"/>
      <c r="AE247" s="75"/>
      <c r="AF247" s="75"/>
      <c r="AG247" s="75"/>
      <c r="AH247" s="75"/>
      <c r="AI247" s="75"/>
      <c r="AJ247" s="75"/>
    </row>
    <row r="248" spans="1:38" x14ac:dyDescent="0.2">
      <c r="A248" s="9">
        <v>43983</v>
      </c>
      <c r="B248" s="12">
        <v>33789.122000000003</v>
      </c>
      <c r="C248" s="12">
        <v>649.48699999999997</v>
      </c>
      <c r="D248" s="12">
        <v>3544.8670000000002</v>
      </c>
      <c r="E248" s="12">
        <v>35.636000000000003</v>
      </c>
      <c r="F248" s="12">
        <f t="shared" si="46"/>
        <v>38019.112000000001</v>
      </c>
      <c r="G248" s="12">
        <v>4306.9530000000004</v>
      </c>
      <c r="H248" s="12">
        <v>1263.07</v>
      </c>
      <c r="I248" s="12">
        <v>389.52800000000002</v>
      </c>
      <c r="J248" s="12">
        <v>2025.0889999999999</v>
      </c>
      <c r="K248" s="12">
        <v>1988.0260000000001</v>
      </c>
      <c r="L248" s="12">
        <v>1412.271</v>
      </c>
      <c r="M248" s="12">
        <f t="shared" si="43"/>
        <v>11384.937000000002</v>
      </c>
      <c r="N248" s="12">
        <v>2462.0839999999998</v>
      </c>
      <c r="O248" s="12">
        <v>2675.3069999999998</v>
      </c>
      <c r="P248" s="12">
        <f t="shared" si="44"/>
        <v>5137.3909999999996</v>
      </c>
      <c r="Q248" s="12">
        <v>207.9</v>
      </c>
      <c r="R248" s="12">
        <v>3352.0549999999998</v>
      </c>
      <c r="S248" s="12">
        <v>636.26499999999999</v>
      </c>
      <c r="T248" s="12">
        <v>278.18400000000003</v>
      </c>
      <c r="U248" s="12">
        <v>269.33999999999997</v>
      </c>
      <c r="V248" s="12">
        <v>1162.3109999999999</v>
      </c>
      <c r="W248" s="12">
        <v>2913.7280000000001</v>
      </c>
      <c r="X248" s="12">
        <f t="shared" si="45"/>
        <v>8819.7829999999994</v>
      </c>
      <c r="Y248" s="12">
        <v>2896.7489999999998</v>
      </c>
      <c r="Z248" s="12">
        <v>92.492000000000004</v>
      </c>
      <c r="AA248" s="12">
        <v>404.512</v>
      </c>
      <c r="AB248" s="112">
        <v>117451.86259999999</v>
      </c>
      <c r="AD248" s="75"/>
      <c r="AE248" s="75"/>
      <c r="AF248" s="75"/>
      <c r="AG248" s="75"/>
      <c r="AH248" s="75"/>
      <c r="AI248" s="75"/>
      <c r="AJ248" s="75"/>
    </row>
    <row r="249" spans="1:38" x14ac:dyDescent="0.2">
      <c r="A249" s="9">
        <v>44013</v>
      </c>
      <c r="B249" s="12">
        <v>35485.273999999998</v>
      </c>
      <c r="C249" s="12">
        <v>560.64300000000003</v>
      </c>
      <c r="D249" s="12">
        <v>4476.6440000000002</v>
      </c>
      <c r="E249" s="12">
        <v>7.532</v>
      </c>
      <c r="F249" s="12">
        <f t="shared" si="46"/>
        <v>40530.093000000001</v>
      </c>
      <c r="G249" s="12">
        <v>4649.6670000000004</v>
      </c>
      <c r="H249" s="12">
        <v>1439.7550000000001</v>
      </c>
      <c r="I249" s="12">
        <v>442.43799999999999</v>
      </c>
      <c r="J249" s="12">
        <v>2389.3969999999999</v>
      </c>
      <c r="K249" s="12">
        <v>2042.91</v>
      </c>
      <c r="L249" s="12">
        <v>1565.915</v>
      </c>
      <c r="M249" s="12">
        <f t="shared" si="43"/>
        <v>12530.082000000002</v>
      </c>
      <c r="N249" s="12">
        <v>2861.4720000000002</v>
      </c>
      <c r="O249" s="12">
        <v>2774.0909999999999</v>
      </c>
      <c r="P249" s="12">
        <f t="shared" si="44"/>
        <v>5635.5630000000001</v>
      </c>
      <c r="Q249" s="12">
        <v>204.16300000000001</v>
      </c>
      <c r="R249" s="12">
        <v>3821.54</v>
      </c>
      <c r="S249" s="12">
        <v>621.43299999999999</v>
      </c>
      <c r="T249" s="12">
        <v>284.24299999999999</v>
      </c>
      <c r="U249" s="12">
        <v>310.00599999999997</v>
      </c>
      <c r="V249" s="12">
        <v>1249.1590000000001</v>
      </c>
      <c r="W249" s="12">
        <v>3097.78</v>
      </c>
      <c r="X249" s="12">
        <f t="shared" si="45"/>
        <v>9588.3240000000023</v>
      </c>
      <c r="Y249" s="12">
        <v>3272.9349999999999</v>
      </c>
      <c r="Z249" s="12">
        <v>102.381</v>
      </c>
      <c r="AA249" s="12">
        <v>564.04399999999998</v>
      </c>
      <c r="AB249" s="112">
        <v>128442.15720000003</v>
      </c>
      <c r="AD249" s="98"/>
      <c r="AE249" s="98"/>
      <c r="AF249" s="98"/>
      <c r="AG249" s="98"/>
      <c r="AH249" s="75"/>
      <c r="AI249" s="75"/>
      <c r="AJ249" s="75"/>
    </row>
    <row r="250" spans="1:38" x14ac:dyDescent="0.2">
      <c r="A250" s="9">
        <v>44044</v>
      </c>
      <c r="B250" s="12">
        <v>34515.957000000002</v>
      </c>
      <c r="C250" s="12">
        <v>938.78</v>
      </c>
      <c r="D250" s="12">
        <v>4517.8959999999997</v>
      </c>
      <c r="E250" s="12">
        <v>106.465</v>
      </c>
      <c r="F250" s="12">
        <f t="shared" si="46"/>
        <v>40079.097999999998</v>
      </c>
      <c r="G250" s="12">
        <v>4397.3119999999999</v>
      </c>
      <c r="H250" s="12">
        <v>1319.894</v>
      </c>
      <c r="I250" s="12">
        <v>409.23700000000002</v>
      </c>
      <c r="J250" s="12">
        <v>2195.7739999999999</v>
      </c>
      <c r="K250" s="12">
        <v>1984.8610000000001</v>
      </c>
      <c r="L250" s="12">
        <v>1522.1969999999999</v>
      </c>
      <c r="M250" s="12">
        <f t="shared" si="43"/>
        <v>11829.275000000001</v>
      </c>
      <c r="N250" s="12">
        <v>2764.0430000000001</v>
      </c>
      <c r="O250" s="12">
        <v>2798.2190000000001</v>
      </c>
      <c r="P250" s="12">
        <f t="shared" si="44"/>
        <v>5562.2620000000006</v>
      </c>
      <c r="Q250" s="12">
        <v>218.18199999999999</v>
      </c>
      <c r="R250" s="12">
        <v>3674.625</v>
      </c>
      <c r="S250" s="12">
        <v>659.81399999999996</v>
      </c>
      <c r="T250" s="12">
        <v>307.73</v>
      </c>
      <c r="U250" s="12">
        <v>356.14699999999999</v>
      </c>
      <c r="V250" s="12">
        <v>1252.904</v>
      </c>
      <c r="W250" s="12">
        <v>2897.924</v>
      </c>
      <c r="X250" s="12">
        <f t="shared" si="45"/>
        <v>9367.3260000000009</v>
      </c>
      <c r="Y250" s="12">
        <v>3669.991</v>
      </c>
      <c r="Z250" s="12">
        <v>102.45699999999999</v>
      </c>
      <c r="AA250" s="12">
        <v>384.85599999999999</v>
      </c>
      <c r="AB250" s="112">
        <v>129584.7118</v>
      </c>
      <c r="AD250" s="99"/>
      <c r="AE250" s="99"/>
      <c r="AF250" s="99"/>
      <c r="AG250" s="99"/>
      <c r="AH250" s="75"/>
      <c r="AI250" s="75"/>
      <c r="AJ250" s="75"/>
      <c r="AK250" s="75"/>
    </row>
    <row r="251" spans="1:38" x14ac:dyDescent="0.2">
      <c r="A251" s="9">
        <v>44075</v>
      </c>
      <c r="B251" s="12">
        <v>33280.822999999997</v>
      </c>
      <c r="C251" s="12">
        <v>828.24</v>
      </c>
      <c r="D251" s="12">
        <v>4164.0709999999999</v>
      </c>
      <c r="E251" s="12">
        <v>67.227999999999994</v>
      </c>
      <c r="F251" s="12">
        <f t="shared" si="46"/>
        <v>38340.361999999994</v>
      </c>
      <c r="G251" s="12">
        <v>4535.4449999999997</v>
      </c>
      <c r="H251" s="12">
        <v>1341.9459999999999</v>
      </c>
      <c r="I251" s="12">
        <v>434.33499999999998</v>
      </c>
      <c r="J251" s="12">
        <v>2347.2159999999999</v>
      </c>
      <c r="K251" s="12">
        <v>1946.8720000000001</v>
      </c>
      <c r="L251" s="12">
        <v>1607.971</v>
      </c>
      <c r="M251" s="12">
        <f t="shared" si="43"/>
        <v>12213.784999999998</v>
      </c>
      <c r="N251" s="12">
        <v>2795.373</v>
      </c>
      <c r="O251" s="12">
        <v>2851.1610000000001</v>
      </c>
      <c r="P251" s="12">
        <f t="shared" si="44"/>
        <v>5646.5339999999997</v>
      </c>
      <c r="Q251" s="12">
        <v>178.553</v>
      </c>
      <c r="R251" s="12">
        <v>3630.56</v>
      </c>
      <c r="S251" s="12">
        <v>589.03700000000003</v>
      </c>
      <c r="T251" s="12">
        <v>290.70499999999998</v>
      </c>
      <c r="U251" s="12">
        <v>338.59699999999998</v>
      </c>
      <c r="V251" s="12">
        <v>1071.0509999999999</v>
      </c>
      <c r="W251" s="12">
        <v>2823.15</v>
      </c>
      <c r="X251" s="12">
        <f t="shared" si="45"/>
        <v>8921.6529999999984</v>
      </c>
      <c r="Y251" s="12">
        <v>3205.444</v>
      </c>
      <c r="Z251" s="12">
        <v>103.53700000000001</v>
      </c>
      <c r="AA251" s="12">
        <v>308.20400000000001</v>
      </c>
      <c r="AB251" s="112">
        <v>122222.88919999998</v>
      </c>
      <c r="AD251" s="99"/>
      <c r="AE251" s="99"/>
      <c r="AF251" s="99"/>
      <c r="AG251" s="99"/>
      <c r="AH251" s="75"/>
      <c r="AI251" s="75"/>
      <c r="AJ251" s="75"/>
      <c r="AK251" s="75"/>
    </row>
    <row r="252" spans="1:38" x14ac:dyDescent="0.2">
      <c r="A252" s="9">
        <v>44105</v>
      </c>
      <c r="B252" s="12">
        <v>35816.762999999999</v>
      </c>
      <c r="C252" s="12">
        <v>1103.165</v>
      </c>
      <c r="D252" s="12">
        <v>3917.9459999999999</v>
      </c>
      <c r="E252" s="12">
        <v>73.12</v>
      </c>
      <c r="F252" s="12">
        <f t="shared" si="46"/>
        <v>40910.993999999999</v>
      </c>
      <c r="G252" s="12">
        <v>4488.5420000000004</v>
      </c>
      <c r="H252" s="12">
        <v>1330.72</v>
      </c>
      <c r="I252" s="12">
        <v>421.23599999999999</v>
      </c>
      <c r="J252" s="12">
        <v>2217.1120000000001</v>
      </c>
      <c r="K252" s="12">
        <v>1804.1759999999999</v>
      </c>
      <c r="L252" s="12">
        <v>1657.43</v>
      </c>
      <c r="M252" s="12">
        <f t="shared" si="43"/>
        <v>11919.216</v>
      </c>
      <c r="N252" s="12">
        <v>2903.511</v>
      </c>
      <c r="O252" s="12">
        <v>2917.2220000000002</v>
      </c>
      <c r="P252" s="12">
        <f t="shared" si="44"/>
        <v>5820.7330000000002</v>
      </c>
      <c r="Q252" s="12">
        <v>197.87700000000001</v>
      </c>
      <c r="R252" s="12">
        <v>3679.076</v>
      </c>
      <c r="S252" s="12">
        <v>606.255</v>
      </c>
      <c r="T252" s="12">
        <v>279.99400000000003</v>
      </c>
      <c r="U252" s="12">
        <v>308.13799999999998</v>
      </c>
      <c r="V252" s="12">
        <v>1073.751</v>
      </c>
      <c r="W252" s="12">
        <v>2886.0970000000002</v>
      </c>
      <c r="X252" s="12">
        <f t="shared" si="45"/>
        <v>9031.1880000000001</v>
      </c>
      <c r="Y252" s="12">
        <v>3453.57</v>
      </c>
      <c r="Z252" s="12">
        <v>132.136</v>
      </c>
      <c r="AA252" s="12">
        <v>419.387</v>
      </c>
      <c r="AB252" s="112">
        <v>127801.94560000001</v>
      </c>
      <c r="AC252" s="24"/>
      <c r="AD252" s="99"/>
      <c r="AE252" s="99"/>
      <c r="AF252" s="99"/>
      <c r="AG252" s="99"/>
      <c r="AH252" s="75"/>
      <c r="AI252" s="75"/>
      <c r="AJ252" s="75"/>
      <c r="AK252" s="75"/>
    </row>
    <row r="253" spans="1:38" x14ac:dyDescent="0.2">
      <c r="A253" s="9">
        <v>44136</v>
      </c>
      <c r="B253" s="12">
        <v>34775.097999999998</v>
      </c>
      <c r="C253" s="12">
        <v>804.69200000000001</v>
      </c>
      <c r="D253" s="12">
        <v>3676.8310000000001</v>
      </c>
      <c r="E253" s="12">
        <v>66.447000000000003</v>
      </c>
      <c r="F253" s="12">
        <f t="shared" si="46"/>
        <v>39323.067999999999</v>
      </c>
      <c r="G253" s="12">
        <v>4198.4639999999999</v>
      </c>
      <c r="H253" s="12">
        <v>1218.6220000000001</v>
      </c>
      <c r="I253" s="12">
        <v>383.18200000000002</v>
      </c>
      <c r="J253" s="12">
        <v>2076.4679999999998</v>
      </c>
      <c r="K253" s="12">
        <v>1837.654</v>
      </c>
      <c r="L253" s="12">
        <v>1535.999</v>
      </c>
      <c r="M253" s="12">
        <f t="shared" si="43"/>
        <v>11250.388999999999</v>
      </c>
      <c r="N253" s="12">
        <v>2667.346</v>
      </c>
      <c r="O253" s="12">
        <v>2658.8229999999999</v>
      </c>
      <c r="P253" s="12">
        <f t="shared" si="44"/>
        <v>5326.1689999999999</v>
      </c>
      <c r="Q253" s="12">
        <v>206.435</v>
      </c>
      <c r="R253" s="12">
        <v>3520.2579999999998</v>
      </c>
      <c r="S253" s="12">
        <v>612.33399999999995</v>
      </c>
      <c r="T253" s="12">
        <v>292.60899999999998</v>
      </c>
      <c r="U253" s="12">
        <v>308.15100000000001</v>
      </c>
      <c r="V253" s="12">
        <v>1126.249</v>
      </c>
      <c r="W253" s="12">
        <v>2804.5859999999998</v>
      </c>
      <c r="X253" s="12">
        <f t="shared" si="45"/>
        <v>8870.6219999999994</v>
      </c>
      <c r="Y253" s="12">
        <v>3400.98</v>
      </c>
      <c r="Z253" s="12">
        <v>108.39</v>
      </c>
      <c r="AA253" s="12">
        <v>593.23599999999999</v>
      </c>
      <c r="AB253" s="112">
        <v>124034.26880000001</v>
      </c>
      <c r="AC253" s="24"/>
      <c r="AD253" s="99"/>
      <c r="AE253" s="99"/>
      <c r="AF253" s="99"/>
      <c r="AG253" s="99"/>
      <c r="AH253" s="75"/>
      <c r="AI253" s="75"/>
      <c r="AJ253" s="75"/>
      <c r="AK253" s="75"/>
    </row>
    <row r="254" spans="1:38" x14ac:dyDescent="0.2">
      <c r="A254" s="9">
        <v>44166</v>
      </c>
      <c r="B254" s="12">
        <v>35950.260999999999</v>
      </c>
      <c r="C254" s="12">
        <v>1262.981</v>
      </c>
      <c r="D254" s="12">
        <v>3755.1010000000001</v>
      </c>
      <c r="E254" s="12">
        <v>64.367000000000004</v>
      </c>
      <c r="F254" s="12">
        <f t="shared" si="46"/>
        <v>41032.71</v>
      </c>
      <c r="G254" s="12">
        <v>4202.9219999999996</v>
      </c>
      <c r="H254" s="12">
        <v>1147.712</v>
      </c>
      <c r="I254" s="12">
        <v>411.64800000000002</v>
      </c>
      <c r="J254" s="12">
        <v>2164.0030000000002</v>
      </c>
      <c r="K254" s="12">
        <v>2000.163</v>
      </c>
      <c r="L254" s="12">
        <v>1421.7750000000001</v>
      </c>
      <c r="M254" s="12">
        <f t="shared" si="43"/>
        <v>11348.223</v>
      </c>
      <c r="N254" s="12">
        <v>2704.4850000000001</v>
      </c>
      <c r="O254" s="12">
        <v>2511.9949999999999</v>
      </c>
      <c r="P254" s="12">
        <f t="shared" si="44"/>
        <v>5216.4799999999996</v>
      </c>
      <c r="Q254" s="12">
        <v>212.042</v>
      </c>
      <c r="R254" s="12">
        <v>3637.5349999999999</v>
      </c>
      <c r="S254" s="12">
        <v>636.13</v>
      </c>
      <c r="T254" s="12">
        <v>277.58300000000003</v>
      </c>
      <c r="U254" s="12">
        <v>344.57400000000001</v>
      </c>
      <c r="V254" s="12">
        <v>1092.0830000000001</v>
      </c>
      <c r="W254" s="12">
        <v>2867.1849999999999</v>
      </c>
      <c r="X254" s="12">
        <f t="shared" si="45"/>
        <v>9067.1319999999978</v>
      </c>
      <c r="Y254" s="12">
        <v>3430.4789999999998</v>
      </c>
      <c r="Z254" s="12">
        <v>139.625</v>
      </c>
      <c r="AA254" s="12">
        <v>453.54599999999999</v>
      </c>
      <c r="AB254" s="112">
        <v>126813.2598</v>
      </c>
      <c r="AC254" s="24"/>
      <c r="AD254" s="103"/>
      <c r="AE254" s="103"/>
      <c r="AF254" s="103"/>
      <c r="AG254" s="103"/>
      <c r="AH254" s="103"/>
      <c r="AI254" s="103"/>
      <c r="AJ254" s="75"/>
      <c r="AK254" s="75"/>
      <c r="AL254" s="104"/>
    </row>
    <row r="255" spans="1:38" s="6" customFormat="1" x14ac:dyDescent="0.2">
      <c r="A255" s="9">
        <v>44197</v>
      </c>
      <c r="B255" s="12">
        <v>33937.243999999999</v>
      </c>
      <c r="C255" s="12">
        <v>1140.904</v>
      </c>
      <c r="D255" s="12">
        <v>3537.7910000000002</v>
      </c>
      <c r="E255" s="12">
        <v>69.094999999999999</v>
      </c>
      <c r="F255" s="12">
        <f t="shared" si="46"/>
        <v>38685.034</v>
      </c>
      <c r="G255" s="12">
        <v>4346.0150000000003</v>
      </c>
      <c r="H255" s="12">
        <v>1109.67</v>
      </c>
      <c r="I255" s="12">
        <v>344.17599999999999</v>
      </c>
      <c r="J255" s="12">
        <v>2079.395</v>
      </c>
      <c r="K255" s="12">
        <v>2047.0219999999999</v>
      </c>
      <c r="L255" s="12">
        <v>1373.163</v>
      </c>
      <c r="M255" s="12">
        <f t="shared" si="43"/>
        <v>11299.441000000003</v>
      </c>
      <c r="N255" s="12">
        <v>2770.172</v>
      </c>
      <c r="O255" s="12">
        <v>2513.5430000000001</v>
      </c>
      <c r="P255" s="12">
        <f t="shared" si="44"/>
        <v>5283.7150000000001</v>
      </c>
      <c r="Q255" s="12">
        <v>183.27600000000001</v>
      </c>
      <c r="R255" s="12">
        <v>3575.74</v>
      </c>
      <c r="S255" s="12">
        <v>612.12400000000002</v>
      </c>
      <c r="T255" s="12">
        <v>262.78899999999999</v>
      </c>
      <c r="U255" s="12">
        <v>319.90800000000002</v>
      </c>
      <c r="V255" s="12">
        <v>1049.8630000000001</v>
      </c>
      <c r="W255" s="12">
        <v>2863.3530000000001</v>
      </c>
      <c r="X255" s="12">
        <f t="shared" si="45"/>
        <v>8867.0529999999999</v>
      </c>
      <c r="Y255" s="12">
        <v>3674.4459999999999</v>
      </c>
      <c r="Z255" s="12">
        <v>120.765</v>
      </c>
      <c r="AA255" s="12">
        <v>346.34199999999998</v>
      </c>
      <c r="AB255" s="112">
        <v>125516.71659999999</v>
      </c>
      <c r="AC255" s="93"/>
      <c r="AD255" s="103"/>
      <c r="AE255" s="103"/>
      <c r="AF255" s="103"/>
      <c r="AG255" s="103"/>
      <c r="AH255" s="103"/>
      <c r="AI255" s="103"/>
      <c r="AJ255" s="98"/>
      <c r="AK255" s="21"/>
      <c r="AL255" s="21"/>
    </row>
    <row r="256" spans="1:38" x14ac:dyDescent="0.2">
      <c r="A256" s="9">
        <v>44228</v>
      </c>
      <c r="B256" s="12">
        <v>31667.171999999999</v>
      </c>
      <c r="C256" s="12">
        <v>710.67200000000003</v>
      </c>
      <c r="D256" s="12">
        <v>3361.0619999999999</v>
      </c>
      <c r="E256" s="12">
        <v>35.860999999999997</v>
      </c>
      <c r="F256" s="12">
        <f t="shared" si="46"/>
        <v>35774.766999999993</v>
      </c>
      <c r="G256" s="12">
        <v>3790.9340000000002</v>
      </c>
      <c r="H256" s="12">
        <v>1000.009</v>
      </c>
      <c r="I256" s="12">
        <v>313.63299999999998</v>
      </c>
      <c r="J256" s="12">
        <v>1928.3050000000001</v>
      </c>
      <c r="K256" s="12">
        <v>2045.172</v>
      </c>
      <c r="L256" s="12">
        <v>1219.8489999999999</v>
      </c>
      <c r="M256" s="12">
        <f t="shared" si="43"/>
        <v>10297.902</v>
      </c>
      <c r="N256" s="12">
        <v>2461.0970000000002</v>
      </c>
      <c r="O256" s="12">
        <v>2395.752</v>
      </c>
      <c r="P256" s="12">
        <f t="shared" si="44"/>
        <v>4856.8490000000002</v>
      </c>
      <c r="Q256" s="12">
        <v>224.16900000000001</v>
      </c>
      <c r="R256" s="12">
        <v>3186.4929999999999</v>
      </c>
      <c r="S256" s="12">
        <v>556.60599999999999</v>
      </c>
      <c r="T256" s="12">
        <v>257.8</v>
      </c>
      <c r="U256" s="12">
        <v>301.91899999999998</v>
      </c>
      <c r="V256" s="12">
        <v>1030.097</v>
      </c>
      <c r="W256" s="12">
        <v>2545.2649999999999</v>
      </c>
      <c r="X256" s="12">
        <f t="shared" si="45"/>
        <v>8102.3490000000002</v>
      </c>
      <c r="Y256" s="12">
        <v>3589.7910000000002</v>
      </c>
      <c r="Z256" s="12">
        <v>100.282</v>
      </c>
      <c r="AA256" s="12">
        <v>386.79300000000001</v>
      </c>
      <c r="AB256" s="112">
        <v>117245.7984</v>
      </c>
      <c r="AC256" s="24"/>
      <c r="AD256" s="103"/>
      <c r="AE256" s="103"/>
      <c r="AF256" s="103"/>
      <c r="AG256" s="103"/>
      <c r="AH256" s="103"/>
      <c r="AI256" s="103"/>
      <c r="AJ256" s="99"/>
      <c r="AK256" s="104"/>
      <c r="AL256" s="104"/>
    </row>
    <row r="257" spans="1:38" x14ac:dyDescent="0.2">
      <c r="A257" s="9">
        <v>44256</v>
      </c>
      <c r="B257" s="12">
        <v>35077.796000000002</v>
      </c>
      <c r="C257" s="12">
        <v>876.03</v>
      </c>
      <c r="D257" s="12">
        <v>3611.0059999999999</v>
      </c>
      <c r="E257" s="12">
        <v>36.475000000000001</v>
      </c>
      <c r="F257" s="12">
        <f t="shared" si="46"/>
        <v>39601.307000000001</v>
      </c>
      <c r="G257" s="12">
        <v>4096.7389999999996</v>
      </c>
      <c r="H257" s="12">
        <v>1080.9010000000001</v>
      </c>
      <c r="I257" s="12">
        <v>334.654</v>
      </c>
      <c r="J257" s="12">
        <v>2190.826</v>
      </c>
      <c r="K257" s="12">
        <v>2069.1550000000002</v>
      </c>
      <c r="L257" s="12">
        <v>1337.643</v>
      </c>
      <c r="M257" s="12">
        <f t="shared" si="43"/>
        <v>11109.918</v>
      </c>
      <c r="N257" s="12">
        <v>2693.2190000000001</v>
      </c>
      <c r="O257" s="12">
        <v>2475.6210000000001</v>
      </c>
      <c r="P257" s="12">
        <f t="shared" si="44"/>
        <v>5168.84</v>
      </c>
      <c r="Q257" s="12">
        <v>227.06200000000001</v>
      </c>
      <c r="R257" s="12">
        <v>3465.7020000000002</v>
      </c>
      <c r="S257" s="12">
        <v>654.68899999999996</v>
      </c>
      <c r="T257" s="12">
        <v>278.20800000000003</v>
      </c>
      <c r="U257" s="12">
        <v>357.01299999999998</v>
      </c>
      <c r="V257" s="12">
        <v>1189.8240000000001</v>
      </c>
      <c r="W257" s="12">
        <v>2795.5889999999999</v>
      </c>
      <c r="X257" s="12">
        <f t="shared" si="45"/>
        <v>8968.0869999999995</v>
      </c>
      <c r="Y257" s="12">
        <v>3344.2460000000001</v>
      </c>
      <c r="Z257" s="12">
        <v>93.444999999999993</v>
      </c>
      <c r="AA257" s="12">
        <v>397.733</v>
      </c>
      <c r="AB257" s="112">
        <v>123407.55140000001</v>
      </c>
      <c r="AC257" s="24"/>
      <c r="AD257" s="103"/>
      <c r="AE257" s="103"/>
      <c r="AF257" s="103"/>
      <c r="AG257" s="103"/>
      <c r="AH257" s="103"/>
      <c r="AI257" s="103"/>
      <c r="AJ257" s="99"/>
      <c r="AK257" s="104"/>
      <c r="AL257" s="104"/>
    </row>
    <row r="258" spans="1:38" ht="14.25" x14ac:dyDescent="0.2">
      <c r="A258" s="9">
        <v>44287</v>
      </c>
      <c r="B258" s="12">
        <v>32873.146000000001</v>
      </c>
      <c r="C258" s="12">
        <v>923.74599999999998</v>
      </c>
      <c r="D258" s="12">
        <v>3598.375</v>
      </c>
      <c r="E258" s="12">
        <v>2.7280000000000002</v>
      </c>
      <c r="F258" s="12">
        <f t="shared" si="46"/>
        <v>37397.995000000003</v>
      </c>
      <c r="G258" s="12">
        <v>4472.4369999999999</v>
      </c>
      <c r="H258" s="12">
        <v>1113.6279999999999</v>
      </c>
      <c r="I258" s="12">
        <v>332.52600000000001</v>
      </c>
      <c r="J258" s="12">
        <v>2499.4850000000001</v>
      </c>
      <c r="K258" s="12">
        <v>2710.605</v>
      </c>
      <c r="L258" s="12">
        <v>1422.9839999999999</v>
      </c>
      <c r="M258" s="12">
        <f t="shared" si="43"/>
        <v>12551.664999999999</v>
      </c>
      <c r="N258" s="12">
        <v>2545.4450000000002</v>
      </c>
      <c r="O258" s="12">
        <v>2588.4299999999998</v>
      </c>
      <c r="P258" s="12">
        <f t="shared" si="44"/>
        <v>5133.875</v>
      </c>
      <c r="Q258" s="12">
        <v>247.11</v>
      </c>
      <c r="R258" s="12">
        <v>3583.953</v>
      </c>
      <c r="S258" s="12">
        <v>691.01199999999994</v>
      </c>
      <c r="T258" s="12">
        <v>313.70499999999998</v>
      </c>
      <c r="U258" s="12">
        <v>412.09699999999998</v>
      </c>
      <c r="V258" s="12">
        <v>1399.5920000000001</v>
      </c>
      <c r="W258" s="12">
        <v>2949.306</v>
      </c>
      <c r="X258" s="12">
        <f t="shared" si="45"/>
        <v>9596.7749999999996</v>
      </c>
      <c r="Y258" s="12">
        <v>3778.4110000000001</v>
      </c>
      <c r="Z258" s="12">
        <v>153.30500000000001</v>
      </c>
      <c r="AA258" s="12">
        <v>357.49599999999998</v>
      </c>
      <c r="AB258" s="112">
        <v>129499.57180000001</v>
      </c>
      <c r="AC258" s="24"/>
      <c r="AD258" s="114"/>
      <c r="AE258" s="114"/>
      <c r="AF258" s="114"/>
      <c r="AG258" s="115"/>
      <c r="AH258" s="114"/>
      <c r="AI258" s="114"/>
      <c r="AJ258" s="99"/>
      <c r="AK258" s="104"/>
      <c r="AL258" s="104"/>
    </row>
    <row r="259" spans="1:38" ht="14.25" x14ac:dyDescent="0.2">
      <c r="A259" s="9">
        <v>44317</v>
      </c>
      <c r="B259" s="12">
        <v>33494.747000000003</v>
      </c>
      <c r="C259" s="12">
        <v>450.84699999999998</v>
      </c>
      <c r="D259" s="12">
        <v>4057.2130000000002</v>
      </c>
      <c r="E259" s="12">
        <v>43.460999999999999</v>
      </c>
      <c r="F259" s="12">
        <f t="shared" si="46"/>
        <v>38046.268000000011</v>
      </c>
      <c r="G259" s="12">
        <v>4324.6940000000004</v>
      </c>
      <c r="H259" s="12">
        <v>1105.5119999999999</v>
      </c>
      <c r="I259" s="12">
        <v>371.07499999999999</v>
      </c>
      <c r="J259" s="12">
        <v>2242.5419999999999</v>
      </c>
      <c r="K259" s="12">
        <v>2091.654</v>
      </c>
      <c r="L259" s="12">
        <v>1469.433</v>
      </c>
      <c r="M259" s="12">
        <f t="shared" si="43"/>
        <v>11604.91</v>
      </c>
      <c r="N259" s="12">
        <v>2602.6669999999999</v>
      </c>
      <c r="O259" s="12">
        <v>2638.0549999999998</v>
      </c>
      <c r="P259" s="12">
        <f t="shared" si="44"/>
        <v>5240.7219999999998</v>
      </c>
      <c r="Q259" s="12">
        <v>245.27500000000001</v>
      </c>
      <c r="R259" s="12">
        <v>4192.357</v>
      </c>
      <c r="S259" s="12">
        <v>763.86199999999997</v>
      </c>
      <c r="T259" s="12">
        <v>304.37400000000002</v>
      </c>
      <c r="U259" s="12">
        <v>444.88499999999999</v>
      </c>
      <c r="V259" s="12">
        <v>1445.0060000000001</v>
      </c>
      <c r="W259" s="12">
        <v>2925.4679999999998</v>
      </c>
      <c r="X259" s="12">
        <f t="shared" si="45"/>
        <v>10321.226999999999</v>
      </c>
      <c r="Y259" s="12">
        <v>3776.6869999999999</v>
      </c>
      <c r="Z259" s="12">
        <v>90.563999999999993</v>
      </c>
      <c r="AA259" s="12">
        <v>394.1</v>
      </c>
      <c r="AB259" s="112">
        <v>131691.44700000001</v>
      </c>
      <c r="AC259" s="24"/>
      <c r="AD259" s="114"/>
      <c r="AE259" s="114"/>
      <c r="AF259" s="114"/>
      <c r="AG259" s="115"/>
      <c r="AH259" s="114"/>
      <c r="AI259" s="114"/>
      <c r="AJ259" s="99"/>
      <c r="AK259" s="104"/>
      <c r="AL259" s="104"/>
    </row>
    <row r="260" spans="1:38" x14ac:dyDescent="0.2">
      <c r="A260" s="9">
        <v>44348</v>
      </c>
      <c r="B260" s="12">
        <v>34170.125</v>
      </c>
      <c r="C260" s="12">
        <v>269.05500000000001</v>
      </c>
      <c r="D260" s="12">
        <v>4006.0169999999998</v>
      </c>
      <c r="E260" s="12">
        <v>75.36</v>
      </c>
      <c r="F260" s="12">
        <f t="shared" si="46"/>
        <v>38520.557000000001</v>
      </c>
      <c r="G260" s="12">
        <v>4345.2870000000003</v>
      </c>
      <c r="H260" s="12">
        <v>1206.44</v>
      </c>
      <c r="I260" s="12">
        <v>356.41199999999998</v>
      </c>
      <c r="J260" s="12">
        <v>1940.607</v>
      </c>
      <c r="K260" s="12">
        <v>1711.9480000000001</v>
      </c>
      <c r="L260" s="12">
        <v>1584.452</v>
      </c>
      <c r="M260" s="12">
        <f t="shared" si="43"/>
        <v>11145.146000000001</v>
      </c>
      <c r="N260" s="12">
        <v>2393.0700000000002</v>
      </c>
      <c r="O260" s="12">
        <v>2680.306</v>
      </c>
      <c r="P260" s="12">
        <f t="shared" si="44"/>
        <v>5073.3760000000002</v>
      </c>
      <c r="Q260" s="12">
        <v>212.53800000000001</v>
      </c>
      <c r="R260" s="12">
        <v>3476.81</v>
      </c>
      <c r="S260" s="12">
        <v>603.94000000000005</v>
      </c>
      <c r="T260" s="12">
        <v>291.54000000000002</v>
      </c>
      <c r="U260" s="12">
        <v>321.42500000000001</v>
      </c>
      <c r="V260" s="12">
        <v>1226.277</v>
      </c>
      <c r="W260" s="12">
        <v>2786.277</v>
      </c>
      <c r="X260" s="12">
        <f t="shared" si="45"/>
        <v>8918.8070000000007</v>
      </c>
      <c r="Y260" s="12">
        <v>3418.567</v>
      </c>
      <c r="Z260" s="12">
        <v>74.421000000000006</v>
      </c>
      <c r="AA260" s="12">
        <v>273.53699999999998</v>
      </c>
      <c r="AB260" s="112">
        <v>122343.5656</v>
      </c>
      <c r="AC260" s="24"/>
      <c r="AD260" s="116"/>
      <c r="AE260" s="116"/>
      <c r="AF260" s="116"/>
      <c r="AG260" s="116"/>
      <c r="AH260" s="116"/>
      <c r="AI260" s="117"/>
      <c r="AJ260" s="99"/>
      <c r="AK260" s="104"/>
      <c r="AL260" s="104"/>
    </row>
    <row r="261" spans="1:38" x14ac:dyDescent="0.2">
      <c r="A261" s="9">
        <v>44378</v>
      </c>
      <c r="B261" s="12">
        <v>33395.911999999997</v>
      </c>
      <c r="C261" s="12">
        <v>618.07299999999998</v>
      </c>
      <c r="D261" s="12">
        <v>4346.2079999999996</v>
      </c>
      <c r="E261" s="12">
        <v>59.026000000000003</v>
      </c>
      <c r="F261" s="12">
        <f t="shared" si="46"/>
        <v>38419.21899999999</v>
      </c>
      <c r="G261" s="12">
        <v>4284.4229999999998</v>
      </c>
      <c r="H261" s="12">
        <v>1180.086</v>
      </c>
      <c r="I261" s="12">
        <v>373.70299999999997</v>
      </c>
      <c r="J261" s="12">
        <v>2066.971</v>
      </c>
      <c r="K261" s="12">
        <v>1803.097</v>
      </c>
      <c r="L261" s="12">
        <v>1605.6679999999999</v>
      </c>
      <c r="M261" s="12">
        <f t="shared" si="43"/>
        <v>11313.947999999999</v>
      </c>
      <c r="N261" s="12">
        <v>2793.41</v>
      </c>
      <c r="O261" s="12">
        <v>2797.6959999999999</v>
      </c>
      <c r="P261" s="12">
        <f t="shared" si="44"/>
        <v>5591.1059999999998</v>
      </c>
      <c r="Q261" s="12">
        <v>208.48599999999999</v>
      </c>
      <c r="R261" s="12">
        <v>3701.953</v>
      </c>
      <c r="S261" s="12">
        <v>557.88400000000001</v>
      </c>
      <c r="T261" s="12">
        <v>283.30500000000001</v>
      </c>
      <c r="U261" s="12">
        <v>337.49599999999998</v>
      </c>
      <c r="V261" s="12">
        <v>1257.0229999999999</v>
      </c>
      <c r="W261" s="12">
        <v>2863.4059999999999</v>
      </c>
      <c r="X261" s="12">
        <f t="shared" si="45"/>
        <v>9209.5529999999999</v>
      </c>
      <c r="Y261" s="12">
        <v>3688.2649999999999</v>
      </c>
      <c r="Z261" s="12">
        <v>81.299000000000007</v>
      </c>
      <c r="AA261" s="12">
        <v>265.43200000000002</v>
      </c>
      <c r="AB261" s="112">
        <v>126566.3386</v>
      </c>
      <c r="AC261" s="24"/>
      <c r="AD261" s="99"/>
      <c r="AE261" s="99"/>
      <c r="AF261" s="99"/>
      <c r="AG261" s="99"/>
      <c r="AH261" s="99"/>
      <c r="AI261" s="99"/>
      <c r="AJ261" s="99"/>
      <c r="AK261" s="104"/>
      <c r="AL261" s="104"/>
    </row>
    <row r="262" spans="1:38" x14ac:dyDescent="0.2">
      <c r="A262" s="9">
        <v>44409</v>
      </c>
      <c r="B262" s="12">
        <v>36083.500999999997</v>
      </c>
      <c r="C262" s="12">
        <v>772.20699999999999</v>
      </c>
      <c r="D262" s="12">
        <v>4736.7169999999996</v>
      </c>
      <c r="E262" s="12">
        <v>82.995999999999995</v>
      </c>
      <c r="F262" s="12">
        <f t="shared" si="46"/>
        <v>41675.420999999995</v>
      </c>
      <c r="G262" s="12">
        <v>4712.232</v>
      </c>
      <c r="H262" s="12">
        <v>1188.7809999999999</v>
      </c>
      <c r="I262" s="12">
        <v>386.84199999999998</v>
      </c>
      <c r="J262" s="12">
        <v>2193.2240000000002</v>
      </c>
      <c r="K262" s="12">
        <v>2148.5450000000001</v>
      </c>
      <c r="L262" s="12">
        <v>1638.0350000000001</v>
      </c>
      <c r="M262" s="12">
        <f t="shared" si="43"/>
        <v>12267.659</v>
      </c>
      <c r="N262" s="12">
        <v>2967.3629999999998</v>
      </c>
      <c r="O262" s="12">
        <v>2970.8029999999999</v>
      </c>
      <c r="P262" s="12">
        <f t="shared" si="44"/>
        <v>5938.1659999999993</v>
      </c>
      <c r="Q262" s="12">
        <v>253.41800000000001</v>
      </c>
      <c r="R262" s="12">
        <v>3762.078</v>
      </c>
      <c r="S262" s="12">
        <v>681.49599999999998</v>
      </c>
      <c r="T262" s="12">
        <v>343.17899999999997</v>
      </c>
      <c r="U262" s="12">
        <v>372.84300000000002</v>
      </c>
      <c r="V262" s="12">
        <v>1356.9110000000001</v>
      </c>
      <c r="W262" s="12">
        <v>2928.5459999999998</v>
      </c>
      <c r="X262" s="12">
        <f t="shared" si="45"/>
        <v>9698.4709999999995</v>
      </c>
      <c r="Y262" s="12">
        <v>3889.7730000000001</v>
      </c>
      <c r="Z262" s="12">
        <v>117.488</v>
      </c>
      <c r="AA262" s="12">
        <v>341.18099999999998</v>
      </c>
      <c r="AB262" s="112">
        <v>135354.6048</v>
      </c>
      <c r="AC262" s="24"/>
      <c r="AD262" s="103"/>
      <c r="AE262" s="103"/>
      <c r="AF262" s="99"/>
      <c r="AG262" s="99"/>
      <c r="AH262" s="99"/>
      <c r="AI262" s="99"/>
      <c r="AJ262" s="99"/>
      <c r="AK262" s="104"/>
      <c r="AL262" s="104"/>
    </row>
    <row r="263" spans="1:38" x14ac:dyDescent="0.2">
      <c r="A263" s="9">
        <v>44440</v>
      </c>
      <c r="B263" s="12">
        <v>30466.977999999999</v>
      </c>
      <c r="C263" s="12">
        <v>600.12099999999998</v>
      </c>
      <c r="D263" s="12">
        <v>3048.087</v>
      </c>
      <c r="E263" s="12">
        <v>58.813000000000002</v>
      </c>
      <c r="F263" s="12">
        <f t="shared" si="46"/>
        <v>34173.999000000003</v>
      </c>
      <c r="G263" s="12">
        <v>3997.431</v>
      </c>
      <c r="H263" s="12">
        <v>981.548</v>
      </c>
      <c r="I263" s="12">
        <v>325.42399999999998</v>
      </c>
      <c r="J263" s="12">
        <v>1860.384</v>
      </c>
      <c r="K263" s="12">
        <v>1910.6120000000001</v>
      </c>
      <c r="L263" s="12">
        <v>1435.8050000000001</v>
      </c>
      <c r="M263" s="12">
        <f t="shared" si="43"/>
        <v>10511.204000000002</v>
      </c>
      <c r="N263" s="12">
        <v>2621.192</v>
      </c>
      <c r="O263" s="12">
        <v>2496.0770000000002</v>
      </c>
      <c r="P263" s="12">
        <f t="shared" si="44"/>
        <v>5117.2690000000002</v>
      </c>
      <c r="Q263" s="12">
        <v>164.93</v>
      </c>
      <c r="R263" s="12">
        <v>3210.34</v>
      </c>
      <c r="S263" s="12">
        <v>601.92100000000005</v>
      </c>
      <c r="T263" s="12">
        <v>304.85700000000003</v>
      </c>
      <c r="U263" s="12">
        <v>288.84199999999998</v>
      </c>
      <c r="V263" s="12">
        <v>1082.268</v>
      </c>
      <c r="W263" s="12">
        <v>2261.7089999999998</v>
      </c>
      <c r="X263" s="12">
        <f t="shared" si="45"/>
        <v>7914.8669999999993</v>
      </c>
      <c r="Y263" s="12">
        <v>3248.8359999999998</v>
      </c>
      <c r="Z263" s="12">
        <v>125.44</v>
      </c>
      <c r="AA263" s="12">
        <v>440.28500000000003</v>
      </c>
      <c r="AB263" s="112">
        <v>112622.93700000002</v>
      </c>
      <c r="AC263" s="24"/>
      <c r="AD263" s="103"/>
      <c r="AE263" s="103"/>
      <c r="AF263" s="99"/>
      <c r="AG263" s="99"/>
      <c r="AH263" s="99"/>
      <c r="AI263" s="99"/>
      <c r="AJ263" s="99"/>
      <c r="AK263" s="104"/>
      <c r="AL263" s="104"/>
    </row>
    <row r="264" spans="1:38" x14ac:dyDescent="0.2">
      <c r="A264" s="9">
        <v>44470</v>
      </c>
      <c r="B264" s="12">
        <v>35126.951999999997</v>
      </c>
      <c r="C264" s="12">
        <v>710.18600000000004</v>
      </c>
      <c r="D264" s="12">
        <v>3958.2420000000002</v>
      </c>
      <c r="E264" s="12">
        <v>56.069000000000003</v>
      </c>
      <c r="F264" s="12">
        <f t="shared" si="46"/>
        <v>39851.449000000001</v>
      </c>
      <c r="G264" s="12">
        <v>4451.9740000000002</v>
      </c>
      <c r="H264" s="12">
        <v>1267.598</v>
      </c>
      <c r="I264" s="12">
        <v>388.45499999999998</v>
      </c>
      <c r="J264" s="12">
        <v>2173.7950000000001</v>
      </c>
      <c r="K264" s="12">
        <v>1801.3810000000001</v>
      </c>
      <c r="L264" s="12">
        <v>1660.646</v>
      </c>
      <c r="M264" s="12">
        <f t="shared" si="43"/>
        <v>11743.849</v>
      </c>
      <c r="N264" s="12">
        <v>2687.8</v>
      </c>
      <c r="O264" s="12">
        <v>2864</v>
      </c>
      <c r="P264" s="12">
        <f t="shared" si="44"/>
        <v>5551.8</v>
      </c>
      <c r="Q264" s="12">
        <v>264.72699999999998</v>
      </c>
      <c r="R264" s="12">
        <v>3596.2710000000002</v>
      </c>
      <c r="S264" s="12">
        <v>675.88900000000001</v>
      </c>
      <c r="T264" s="12">
        <v>323.47399999999999</v>
      </c>
      <c r="U264" s="12">
        <v>326.85500000000002</v>
      </c>
      <c r="V264" s="12">
        <v>1180.6030000000001</v>
      </c>
      <c r="W264" s="12">
        <v>2945.7710000000002</v>
      </c>
      <c r="X264" s="12">
        <f t="shared" si="45"/>
        <v>9313.59</v>
      </c>
      <c r="Y264" s="12">
        <v>3800.1149999999998</v>
      </c>
      <c r="Z264" s="12">
        <v>122.60899999999999</v>
      </c>
      <c r="AA264" s="12">
        <v>536.21799999999996</v>
      </c>
      <c r="AB264" s="112">
        <v>130671.16640000002</v>
      </c>
      <c r="AC264" s="24"/>
      <c r="AD264" s="103"/>
      <c r="AE264" s="103"/>
      <c r="AF264" s="99"/>
      <c r="AG264" s="99"/>
      <c r="AH264" s="99"/>
      <c r="AI264" s="99"/>
      <c r="AJ264" s="99"/>
      <c r="AK264" s="104"/>
      <c r="AL264" s="104"/>
    </row>
    <row r="265" spans="1:38" x14ac:dyDescent="0.2">
      <c r="A265" s="9">
        <v>44501</v>
      </c>
      <c r="B265" s="12">
        <v>34572.998</v>
      </c>
      <c r="C265" s="12">
        <v>801.21</v>
      </c>
      <c r="D265" s="12">
        <v>3915.1689999999999</v>
      </c>
      <c r="E265" s="12">
        <v>113.818</v>
      </c>
      <c r="F265" s="12">
        <f t="shared" si="46"/>
        <v>39403.195</v>
      </c>
      <c r="G265" s="12">
        <v>4085.9169999999999</v>
      </c>
      <c r="H265" s="12">
        <v>1168.7329999999999</v>
      </c>
      <c r="I265" s="12">
        <v>348.791</v>
      </c>
      <c r="J265" s="12">
        <v>1963.6510000000001</v>
      </c>
      <c r="K265" s="12">
        <v>2070.0439999999999</v>
      </c>
      <c r="L265" s="12">
        <v>1237.626</v>
      </c>
      <c r="M265" s="12">
        <f t="shared" si="43"/>
        <v>10874.761999999999</v>
      </c>
      <c r="N265" s="12">
        <v>2738.3040000000001</v>
      </c>
      <c r="O265" s="12">
        <v>2743.1970000000001</v>
      </c>
      <c r="P265" s="12">
        <f t="shared" si="44"/>
        <v>5481.5010000000002</v>
      </c>
      <c r="Q265" s="12">
        <v>244.95699999999999</v>
      </c>
      <c r="R265" s="12">
        <v>3393.39</v>
      </c>
      <c r="S265" s="12">
        <v>656.86400000000003</v>
      </c>
      <c r="T265" s="12">
        <v>329.55200000000002</v>
      </c>
      <c r="U265" s="12">
        <v>385.83199999999999</v>
      </c>
      <c r="V265" s="12">
        <v>1152.1690000000001</v>
      </c>
      <c r="W265" s="12">
        <v>2727.0329999999999</v>
      </c>
      <c r="X265" s="12">
        <f t="shared" si="45"/>
        <v>8889.7969999999987</v>
      </c>
      <c r="Y265" s="12">
        <v>3780.1350000000002</v>
      </c>
      <c r="Z265" s="12">
        <v>144.93600000000001</v>
      </c>
      <c r="AA265" s="12">
        <v>417.75299999999999</v>
      </c>
      <c r="AB265" s="112">
        <v>127396.24040000001</v>
      </c>
      <c r="AC265" s="24"/>
      <c r="AD265" s="103"/>
      <c r="AE265" s="103"/>
      <c r="AF265" s="99"/>
      <c r="AG265" s="127"/>
      <c r="AH265" s="99"/>
      <c r="AI265" s="99"/>
      <c r="AJ265" s="99"/>
      <c r="AK265" s="104"/>
      <c r="AL265" s="104"/>
    </row>
    <row r="266" spans="1:38" x14ac:dyDescent="0.2">
      <c r="A266" s="9">
        <v>44531</v>
      </c>
      <c r="B266" s="12">
        <v>35181.93</v>
      </c>
      <c r="C266" s="12">
        <v>1213.046</v>
      </c>
      <c r="D266" s="12">
        <v>3445.7020000000002</v>
      </c>
      <c r="E266" s="12">
        <v>77.046000000000006</v>
      </c>
      <c r="F266" s="12">
        <f t="shared" si="46"/>
        <v>39917.724000000002</v>
      </c>
      <c r="G266" s="12">
        <v>3991.35</v>
      </c>
      <c r="H266" s="12">
        <v>1053.944</v>
      </c>
      <c r="I266" s="12">
        <v>356.392</v>
      </c>
      <c r="J266" s="12">
        <v>1958.615</v>
      </c>
      <c r="K266" s="12">
        <v>2003.6179999999999</v>
      </c>
      <c r="L266" s="12">
        <v>1480.1659999999999</v>
      </c>
      <c r="M266" s="12">
        <f>SUM(G266:L266)</f>
        <v>10844.084999999999</v>
      </c>
      <c r="N266" s="12">
        <v>2629.817</v>
      </c>
      <c r="O266" s="12">
        <v>2543.0810000000001</v>
      </c>
      <c r="P266" s="12">
        <f t="shared" si="44"/>
        <v>5172.8980000000001</v>
      </c>
      <c r="Q266" s="12">
        <v>238.68600000000001</v>
      </c>
      <c r="R266" s="12">
        <v>3419.9349999999999</v>
      </c>
      <c r="S266" s="12">
        <v>606.01</v>
      </c>
      <c r="T266" s="12">
        <v>242.21199999999999</v>
      </c>
      <c r="U266" s="12">
        <v>346.09199999999998</v>
      </c>
      <c r="V266" s="12">
        <v>1071.5820000000001</v>
      </c>
      <c r="W266" s="12">
        <v>2771.5720000000001</v>
      </c>
      <c r="X266" s="12">
        <f t="shared" si="45"/>
        <v>8696.0889999999999</v>
      </c>
      <c r="Y266" s="12">
        <v>3614.2420000000002</v>
      </c>
      <c r="Z266" s="12">
        <v>135.56299999999999</v>
      </c>
      <c r="AA266" s="12">
        <v>419.42</v>
      </c>
      <c r="AB266" s="112">
        <v>125222.264</v>
      </c>
      <c r="AC266" s="24"/>
      <c r="AD266" s="103"/>
      <c r="AE266" s="103"/>
      <c r="AF266" s="99"/>
      <c r="AG266" s="127"/>
      <c r="AH266" s="99"/>
      <c r="AI266" s="99"/>
      <c r="AJ266" s="99"/>
      <c r="AK266" s="104"/>
      <c r="AL266" s="104"/>
    </row>
    <row r="267" spans="1:38" ht="25.5" customHeight="1" x14ac:dyDescent="0.2">
      <c r="A267" s="26" t="s">
        <v>93</v>
      </c>
      <c r="B267" s="27">
        <f>SUM(B243:B254)</f>
        <v>413139.19899999996</v>
      </c>
      <c r="C267" s="27">
        <f t="shared" ref="C267:E267" si="47">SUM(C243:C254)</f>
        <v>11531.967999999997</v>
      </c>
      <c r="D267" s="27">
        <f t="shared" si="47"/>
        <v>45570.86</v>
      </c>
      <c r="E267" s="27">
        <f t="shared" si="47"/>
        <v>564.80400000000009</v>
      </c>
      <c r="F267" s="27">
        <f>SUM(F243:F254)</f>
        <v>470806.83100000006</v>
      </c>
      <c r="G267" s="27">
        <f t="shared" ref="G267:AA267" si="48">SUM(G243:G254)</f>
        <v>51849.114000000001</v>
      </c>
      <c r="H267" s="27">
        <f t="shared" si="48"/>
        <v>15287.279999999997</v>
      </c>
      <c r="I267" s="27">
        <f t="shared" si="48"/>
        <v>4807.5140000000001</v>
      </c>
      <c r="J267" s="27">
        <f t="shared" si="48"/>
        <v>27240.684000000005</v>
      </c>
      <c r="K267" s="27">
        <f t="shared" si="48"/>
        <v>23337.444</v>
      </c>
      <c r="L267" s="27">
        <f t="shared" si="48"/>
        <v>17578.912</v>
      </c>
      <c r="M267" s="27">
        <f t="shared" si="48"/>
        <v>140100.948</v>
      </c>
      <c r="N267" s="27">
        <f t="shared" si="48"/>
        <v>33102.811999999998</v>
      </c>
      <c r="O267" s="27">
        <f t="shared" si="48"/>
        <v>32360.512000000002</v>
      </c>
      <c r="P267" s="27">
        <f t="shared" si="48"/>
        <v>65463.324000000008</v>
      </c>
      <c r="Q267" s="27">
        <f t="shared" si="48"/>
        <v>2360.0119999999997</v>
      </c>
      <c r="R267" s="27">
        <f t="shared" si="48"/>
        <v>44532.718000000008</v>
      </c>
      <c r="S267" s="27">
        <f t="shared" si="48"/>
        <v>7705.5790000000006</v>
      </c>
      <c r="T267" s="27">
        <f t="shared" si="48"/>
        <v>3316.15</v>
      </c>
      <c r="U267" s="27">
        <f t="shared" si="48"/>
        <v>3999.3829999999994</v>
      </c>
      <c r="V267" s="27">
        <f t="shared" si="48"/>
        <v>13835.307000000001</v>
      </c>
      <c r="W267" s="27">
        <f t="shared" si="48"/>
        <v>35079.074999999997</v>
      </c>
      <c r="X267" s="27">
        <f t="shared" si="48"/>
        <v>110828.224</v>
      </c>
      <c r="Y267" s="27">
        <f t="shared" si="48"/>
        <v>41653.487000000008</v>
      </c>
      <c r="Z267" s="27">
        <f t="shared" si="48"/>
        <v>1422.3989999999999</v>
      </c>
      <c r="AA267" s="27">
        <f t="shared" si="48"/>
        <v>5277.5490000000009</v>
      </c>
      <c r="AB267" s="27">
        <v>1516866.5611999999</v>
      </c>
      <c r="AD267" s="103"/>
      <c r="AE267" s="99"/>
      <c r="AF267" s="99"/>
      <c r="AG267" s="99"/>
      <c r="AH267" s="99"/>
      <c r="AI267" s="99"/>
      <c r="AJ267" s="99"/>
    </row>
    <row r="268" spans="1:38" ht="30" customHeight="1" x14ac:dyDescent="0.2">
      <c r="A268" s="26" t="s">
        <v>94</v>
      </c>
      <c r="B268" s="27">
        <f>SUM(B255:B266)</f>
        <v>406048.50099999999</v>
      </c>
      <c r="C268" s="27">
        <f t="shared" ref="C268:E268" si="49">SUM(C255:C266)</f>
        <v>9086.0969999999998</v>
      </c>
      <c r="D268" s="27">
        <f t="shared" si="49"/>
        <v>45621.589</v>
      </c>
      <c r="E268" s="27">
        <f t="shared" si="49"/>
        <v>710.74800000000005</v>
      </c>
      <c r="F268" s="27">
        <f>SUM(F255:F266)</f>
        <v>461466.935</v>
      </c>
      <c r="G268" s="27">
        <f t="shared" ref="G268:AA268" si="50">SUM(G255:G266)</f>
        <v>50899.432999999997</v>
      </c>
      <c r="H268" s="27">
        <f t="shared" si="50"/>
        <v>13456.85</v>
      </c>
      <c r="I268" s="27">
        <f t="shared" si="50"/>
        <v>4232.0830000000005</v>
      </c>
      <c r="J268" s="27">
        <f t="shared" si="50"/>
        <v>25097.800000000003</v>
      </c>
      <c r="K268" s="27">
        <f t="shared" si="50"/>
        <v>24412.852999999999</v>
      </c>
      <c r="L268" s="27">
        <f t="shared" si="50"/>
        <v>17465.47</v>
      </c>
      <c r="M268" s="27">
        <f t="shared" si="50"/>
        <v>135564.489</v>
      </c>
      <c r="N268" s="27">
        <f t="shared" si="50"/>
        <v>31903.556</v>
      </c>
      <c r="O268" s="27">
        <f t="shared" si="50"/>
        <v>31706.561000000002</v>
      </c>
      <c r="P268" s="27">
        <f t="shared" si="50"/>
        <v>63610.117000000013</v>
      </c>
      <c r="Q268" s="27">
        <f t="shared" si="50"/>
        <v>2714.6340000000005</v>
      </c>
      <c r="R268" s="27">
        <f t="shared" si="50"/>
        <v>42565.022000000004</v>
      </c>
      <c r="S268" s="27">
        <f t="shared" si="50"/>
        <v>7662.2970000000005</v>
      </c>
      <c r="T268" s="27">
        <f t="shared" si="50"/>
        <v>3534.9950000000003</v>
      </c>
      <c r="U268" s="27">
        <f t="shared" si="50"/>
        <v>4215.2069999999994</v>
      </c>
      <c r="V268" s="27">
        <f t="shared" si="50"/>
        <v>14441.215</v>
      </c>
      <c r="W268" s="27">
        <f t="shared" si="50"/>
        <v>33363.294999999998</v>
      </c>
      <c r="X268" s="27">
        <f t="shared" si="50"/>
        <v>108496.66500000001</v>
      </c>
      <c r="Y268" s="27">
        <f t="shared" si="50"/>
        <v>43603.513999999996</v>
      </c>
      <c r="Z268" s="27">
        <f t="shared" si="50"/>
        <v>1360.1169999999997</v>
      </c>
      <c r="AA268" s="27">
        <f t="shared" si="50"/>
        <v>4576.29</v>
      </c>
      <c r="AB268" s="27">
        <v>1507538.202</v>
      </c>
      <c r="AC268" s="11"/>
      <c r="AF268" s="129"/>
    </row>
    <row r="269" spans="1:38" ht="12.75" customHeight="1" x14ac:dyDescent="0.2">
      <c r="A269" s="28" t="s">
        <v>43</v>
      </c>
      <c r="B269" s="29">
        <f>B268/B267-1</f>
        <v>-1.7162975619749887E-2</v>
      </c>
      <c r="C269" s="29">
        <f t="shared" ref="C269:E269" si="51">C268/C267-1</f>
        <v>-0.21209484799125333</v>
      </c>
      <c r="D269" s="29">
        <f t="shared" si="51"/>
        <v>1.1131894372851114E-3</v>
      </c>
      <c r="E269" s="29">
        <f t="shared" si="51"/>
        <v>0.25839760341640639</v>
      </c>
      <c r="F269" s="30">
        <f>F268/F267-1</f>
        <v>-1.9838063904387249E-2</v>
      </c>
      <c r="G269" s="30">
        <f t="shared" ref="G269:AA269" si="52">G268/G267-1</f>
        <v>-1.8316243552397138E-2</v>
      </c>
      <c r="H269" s="30">
        <f t="shared" si="52"/>
        <v>-0.11973549251403759</v>
      </c>
      <c r="I269" s="30">
        <f t="shared" si="52"/>
        <v>-0.11969408721430652</v>
      </c>
      <c r="J269" s="30">
        <f t="shared" si="52"/>
        <v>-7.8664838225060763E-2</v>
      </c>
      <c r="K269" s="30">
        <f t="shared" si="52"/>
        <v>4.6080839015617991E-2</v>
      </c>
      <c r="L269" s="30">
        <f t="shared" si="52"/>
        <v>-6.4533004090354673E-3</v>
      </c>
      <c r="M269" s="30">
        <f t="shared" si="52"/>
        <v>-3.2379930791046507E-2</v>
      </c>
      <c r="N269" s="30">
        <f t="shared" si="52"/>
        <v>-3.6228221336604194E-2</v>
      </c>
      <c r="O269" s="30">
        <f t="shared" si="52"/>
        <v>-2.0208302019448898E-2</v>
      </c>
      <c r="P269" s="30">
        <f t="shared" si="52"/>
        <v>-2.8309088001702953E-2</v>
      </c>
      <c r="Q269" s="30">
        <f t="shared" si="52"/>
        <v>0.15026279527392261</v>
      </c>
      <c r="R269" s="30">
        <f t="shared" si="52"/>
        <v>-4.4185400944986131E-2</v>
      </c>
      <c r="S269" s="30">
        <f t="shared" si="52"/>
        <v>-5.6169692115284331E-3</v>
      </c>
      <c r="T269" s="30">
        <f t="shared" si="52"/>
        <v>6.5993697510667637E-2</v>
      </c>
      <c r="U269" s="30">
        <f t="shared" si="52"/>
        <v>5.3964323996976482E-2</v>
      </c>
      <c r="V269" s="30">
        <f t="shared" si="52"/>
        <v>4.3794329970415546E-2</v>
      </c>
      <c r="W269" s="30">
        <f t="shared" si="52"/>
        <v>-4.8911780028407237E-2</v>
      </c>
      <c r="X269" s="30">
        <f t="shared" si="52"/>
        <v>-2.1037592373581604E-2</v>
      </c>
      <c r="Y269" s="30">
        <f t="shared" si="52"/>
        <v>4.6815456290609792E-2</v>
      </c>
      <c r="Z269" s="30">
        <f t="shared" si="52"/>
        <v>-4.3786588713856101E-2</v>
      </c>
      <c r="AA269" s="30">
        <f t="shared" si="52"/>
        <v>-0.13287588613578027</v>
      </c>
      <c r="AB269" s="30">
        <v>-6.1497559763069587E-3</v>
      </c>
    </row>
    <row r="270" spans="1:38" ht="27" customHeight="1" x14ac:dyDescent="0.2">
      <c r="A270" s="40" t="s">
        <v>95</v>
      </c>
      <c r="B270" s="41">
        <f>SUM(B243:B254)</f>
        <v>413139.19899999996</v>
      </c>
      <c r="C270" s="41">
        <f t="shared" ref="C270:E270" si="53">SUM(C243:C254)</f>
        <v>11531.967999999997</v>
      </c>
      <c r="D270" s="41">
        <f t="shared" si="53"/>
        <v>45570.86</v>
      </c>
      <c r="E270" s="41">
        <f t="shared" si="53"/>
        <v>564.80400000000009</v>
      </c>
      <c r="F270" s="41">
        <f>SUM(F243:F254)</f>
        <v>470806.83100000006</v>
      </c>
      <c r="G270" s="41">
        <f t="shared" ref="G270:AA270" si="54">SUM(G243:G254)</f>
        <v>51849.114000000001</v>
      </c>
      <c r="H270" s="41">
        <f t="shared" si="54"/>
        <v>15287.279999999997</v>
      </c>
      <c r="I270" s="41">
        <f t="shared" si="54"/>
        <v>4807.5140000000001</v>
      </c>
      <c r="J270" s="41">
        <f t="shared" si="54"/>
        <v>27240.684000000005</v>
      </c>
      <c r="K270" s="41">
        <f t="shared" si="54"/>
        <v>23337.444</v>
      </c>
      <c r="L270" s="41">
        <f t="shared" si="54"/>
        <v>17578.912</v>
      </c>
      <c r="M270" s="41">
        <f t="shared" si="54"/>
        <v>140100.948</v>
      </c>
      <c r="N270" s="41">
        <f t="shared" si="54"/>
        <v>33102.811999999998</v>
      </c>
      <c r="O270" s="41">
        <f t="shared" si="54"/>
        <v>32360.512000000002</v>
      </c>
      <c r="P270" s="41">
        <f t="shared" si="54"/>
        <v>65463.324000000008</v>
      </c>
      <c r="Q270" s="41">
        <f t="shared" si="54"/>
        <v>2360.0119999999997</v>
      </c>
      <c r="R270" s="41">
        <f t="shared" si="54"/>
        <v>44532.718000000008</v>
      </c>
      <c r="S270" s="41">
        <f t="shared" si="54"/>
        <v>7705.5790000000006</v>
      </c>
      <c r="T270" s="41">
        <f t="shared" si="54"/>
        <v>3316.15</v>
      </c>
      <c r="U270" s="41">
        <f t="shared" si="54"/>
        <v>3999.3829999999994</v>
      </c>
      <c r="V270" s="41">
        <f t="shared" si="54"/>
        <v>13835.307000000001</v>
      </c>
      <c r="W270" s="41">
        <f t="shared" si="54"/>
        <v>35079.074999999997</v>
      </c>
      <c r="X270" s="41">
        <f t="shared" si="54"/>
        <v>110828.224</v>
      </c>
      <c r="Y270" s="41">
        <f t="shared" si="54"/>
        <v>41653.487000000008</v>
      </c>
      <c r="Z270" s="41">
        <f t="shared" si="54"/>
        <v>1422.3989999999999</v>
      </c>
      <c r="AA270" s="41">
        <f t="shared" si="54"/>
        <v>5277.5490000000009</v>
      </c>
      <c r="AB270" s="41">
        <v>1516866.5611999999</v>
      </c>
    </row>
    <row r="271" spans="1:38" ht="28.5" customHeight="1" x14ac:dyDescent="0.2">
      <c r="A271" s="40" t="s">
        <v>96</v>
      </c>
      <c r="B271" s="41">
        <f>SUM(B255:B266)</f>
        <v>406048.50099999999</v>
      </c>
      <c r="C271" s="41">
        <f t="shared" ref="C271:E271" si="55">SUM(C255:C266)</f>
        <v>9086.0969999999998</v>
      </c>
      <c r="D271" s="41">
        <f t="shared" si="55"/>
        <v>45621.589</v>
      </c>
      <c r="E271" s="41">
        <f t="shared" si="55"/>
        <v>710.74800000000005</v>
      </c>
      <c r="F271" s="41">
        <f>SUM(F255:F266)</f>
        <v>461466.935</v>
      </c>
      <c r="G271" s="41">
        <f t="shared" ref="G271:AA271" si="56">SUM(G255:G266)</f>
        <v>50899.432999999997</v>
      </c>
      <c r="H271" s="41">
        <f t="shared" si="56"/>
        <v>13456.85</v>
      </c>
      <c r="I271" s="41">
        <f t="shared" si="56"/>
        <v>4232.0830000000005</v>
      </c>
      <c r="J271" s="41">
        <f t="shared" si="56"/>
        <v>25097.800000000003</v>
      </c>
      <c r="K271" s="41">
        <f t="shared" si="56"/>
        <v>24412.852999999999</v>
      </c>
      <c r="L271" s="41">
        <f t="shared" si="56"/>
        <v>17465.47</v>
      </c>
      <c r="M271" s="41">
        <f t="shared" si="56"/>
        <v>135564.489</v>
      </c>
      <c r="N271" s="41">
        <f t="shared" si="56"/>
        <v>31903.556</v>
      </c>
      <c r="O271" s="41">
        <f t="shared" si="56"/>
        <v>31706.561000000002</v>
      </c>
      <c r="P271" s="41">
        <f t="shared" si="56"/>
        <v>63610.117000000013</v>
      </c>
      <c r="Q271" s="41">
        <f t="shared" si="56"/>
        <v>2714.6340000000005</v>
      </c>
      <c r="R271" s="41">
        <f t="shared" si="56"/>
        <v>42565.022000000004</v>
      </c>
      <c r="S271" s="41">
        <f t="shared" si="56"/>
        <v>7662.2970000000005</v>
      </c>
      <c r="T271" s="41">
        <f t="shared" si="56"/>
        <v>3534.9950000000003</v>
      </c>
      <c r="U271" s="41">
        <f t="shared" si="56"/>
        <v>4215.2069999999994</v>
      </c>
      <c r="V271" s="41">
        <f t="shared" si="56"/>
        <v>14441.215</v>
      </c>
      <c r="W271" s="41">
        <f t="shared" si="56"/>
        <v>33363.294999999998</v>
      </c>
      <c r="X271" s="41">
        <f t="shared" si="56"/>
        <v>108496.66500000001</v>
      </c>
      <c r="Y271" s="41">
        <f t="shared" si="56"/>
        <v>43603.513999999996</v>
      </c>
      <c r="Z271" s="41">
        <f t="shared" si="56"/>
        <v>1360.1169999999997</v>
      </c>
      <c r="AA271" s="41">
        <f t="shared" si="56"/>
        <v>4576.29</v>
      </c>
      <c r="AB271" s="41">
        <v>1507538.202</v>
      </c>
    </row>
    <row r="272" spans="1:38" ht="12.75" customHeight="1" x14ac:dyDescent="0.2">
      <c r="A272" s="42" t="s">
        <v>43</v>
      </c>
      <c r="B272" s="43">
        <f t="shared" ref="B272:AA272" si="57">B271/B270-1</f>
        <v>-1.7162975619749887E-2</v>
      </c>
      <c r="C272" s="43">
        <f t="shared" si="57"/>
        <v>-0.21209484799125333</v>
      </c>
      <c r="D272" s="43">
        <f t="shared" si="57"/>
        <v>1.1131894372851114E-3</v>
      </c>
      <c r="E272" s="43">
        <f t="shared" si="57"/>
        <v>0.25839760341640639</v>
      </c>
      <c r="F272" s="44">
        <f t="shared" si="57"/>
        <v>-1.9838063904387249E-2</v>
      </c>
      <c r="G272" s="44">
        <f t="shared" si="57"/>
        <v>-1.8316243552397138E-2</v>
      </c>
      <c r="H272" s="44">
        <f t="shared" si="57"/>
        <v>-0.11973549251403759</v>
      </c>
      <c r="I272" s="44">
        <f t="shared" si="57"/>
        <v>-0.11969408721430652</v>
      </c>
      <c r="J272" s="44">
        <f t="shared" si="57"/>
        <v>-7.8664838225060763E-2</v>
      </c>
      <c r="K272" s="44">
        <f t="shared" si="57"/>
        <v>4.6080839015617991E-2</v>
      </c>
      <c r="L272" s="44">
        <f t="shared" si="57"/>
        <v>-6.4533004090354673E-3</v>
      </c>
      <c r="M272" s="44">
        <f t="shared" si="57"/>
        <v>-3.2379930791046507E-2</v>
      </c>
      <c r="N272" s="44">
        <f t="shared" si="57"/>
        <v>-3.6228221336604194E-2</v>
      </c>
      <c r="O272" s="44">
        <f t="shared" si="57"/>
        <v>-2.0208302019448898E-2</v>
      </c>
      <c r="P272" s="44">
        <f t="shared" si="57"/>
        <v>-2.8309088001702953E-2</v>
      </c>
      <c r="Q272" s="44">
        <f t="shared" si="57"/>
        <v>0.15026279527392261</v>
      </c>
      <c r="R272" s="44">
        <f t="shared" si="57"/>
        <v>-4.4185400944986131E-2</v>
      </c>
      <c r="S272" s="44">
        <f t="shared" si="57"/>
        <v>-5.6169692115284331E-3</v>
      </c>
      <c r="T272" s="44">
        <f t="shared" si="57"/>
        <v>6.5993697510667637E-2</v>
      </c>
      <c r="U272" s="44">
        <f t="shared" si="57"/>
        <v>5.3964323996976482E-2</v>
      </c>
      <c r="V272" s="44">
        <f t="shared" si="57"/>
        <v>4.3794329970415546E-2</v>
      </c>
      <c r="W272" s="44">
        <f t="shared" si="57"/>
        <v>-4.8911780028407237E-2</v>
      </c>
      <c r="X272" s="44">
        <f t="shared" si="57"/>
        <v>-2.1037592373581604E-2</v>
      </c>
      <c r="Y272" s="44">
        <f t="shared" si="57"/>
        <v>4.6815456290609792E-2</v>
      </c>
      <c r="Z272" s="44">
        <f t="shared" si="57"/>
        <v>-4.3786588713856101E-2</v>
      </c>
      <c r="AA272" s="44">
        <f t="shared" si="57"/>
        <v>-0.13287588613578027</v>
      </c>
      <c r="AB272" s="44">
        <v>-6.1497559763069587E-3</v>
      </c>
    </row>
    <row r="273" spans="1:42" ht="12.75" customHeight="1" x14ac:dyDescent="0.2">
      <c r="A273" s="147" t="s">
        <v>75</v>
      </c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</row>
    <row r="274" spans="1:42" ht="12.75" customHeight="1" x14ac:dyDescent="0.2">
      <c r="A274" s="148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</row>
    <row r="275" spans="1:42" x14ac:dyDescent="0.2">
      <c r="G275" s="71"/>
      <c r="H275" s="71"/>
      <c r="I275" s="71"/>
      <c r="J275" s="71"/>
      <c r="K275" s="71"/>
      <c r="L275" s="71"/>
      <c r="N275" s="71"/>
      <c r="O275" s="71"/>
    </row>
    <row r="276" spans="1:42" ht="13.5" thickBot="1" x14ac:dyDescent="0.25">
      <c r="G276" s="72"/>
      <c r="H276" s="126"/>
      <c r="I276" s="72"/>
      <c r="J276" s="72"/>
      <c r="K276" s="72"/>
      <c r="L276" s="72"/>
      <c r="N276" s="72"/>
      <c r="O276" s="72"/>
      <c r="Q276" s="71"/>
      <c r="R276" s="71"/>
      <c r="S276" s="71"/>
      <c r="T276" s="71"/>
      <c r="U276" s="71"/>
      <c r="V276" s="71"/>
      <c r="W276" s="71"/>
    </row>
    <row r="277" spans="1:42" s="21" customFormat="1" ht="12.75" customHeight="1" thickBot="1" x14ac:dyDescent="0.25">
      <c r="B277" s="71"/>
      <c r="C277" s="71"/>
      <c r="D277" s="71"/>
      <c r="E277" s="71"/>
      <c r="Q277" s="72"/>
      <c r="R277" s="72"/>
      <c r="S277" s="72"/>
      <c r="T277" s="72"/>
      <c r="U277" s="72"/>
      <c r="V277" s="72"/>
      <c r="W277" s="72"/>
      <c r="AD277" s="149" t="s">
        <v>88</v>
      </c>
      <c r="AE277" s="150"/>
      <c r="AF277" s="150"/>
      <c r="AG277" s="150"/>
      <c r="AH277" s="150"/>
      <c r="AI277" s="151"/>
      <c r="AJ277"/>
      <c r="AK277"/>
      <c r="AL277"/>
      <c r="AM277"/>
      <c r="AN277"/>
      <c r="AO277"/>
      <c r="AP277"/>
    </row>
    <row r="278" spans="1:42" ht="60.75" thickBot="1" x14ac:dyDescent="0.3">
      <c r="A278" s="35" t="s">
        <v>56</v>
      </c>
      <c r="B278" s="83" t="s">
        <v>25</v>
      </c>
      <c r="C278" s="83" t="s">
        <v>27</v>
      </c>
      <c r="D278" s="83" t="s">
        <v>5</v>
      </c>
      <c r="E278" s="83" t="s">
        <v>6</v>
      </c>
      <c r="F278" s="37" t="s">
        <v>26</v>
      </c>
      <c r="G278" s="83" t="s">
        <v>9</v>
      </c>
      <c r="H278" s="83" t="s">
        <v>10</v>
      </c>
      <c r="I278" s="83" t="s">
        <v>11</v>
      </c>
      <c r="J278" s="83" t="s">
        <v>12</v>
      </c>
      <c r="K278" s="83" t="s">
        <v>13</v>
      </c>
      <c r="L278" s="83" t="s">
        <v>92</v>
      </c>
      <c r="M278" s="37" t="s">
        <v>20</v>
      </c>
      <c r="N278" s="83" t="s">
        <v>8</v>
      </c>
      <c r="O278" s="83" t="s">
        <v>7</v>
      </c>
      <c r="P278" s="37" t="s">
        <v>19</v>
      </c>
      <c r="Q278" s="83" t="s">
        <v>28</v>
      </c>
      <c r="R278" s="83" t="s">
        <v>4</v>
      </c>
      <c r="S278" s="83" t="s">
        <v>29</v>
      </c>
      <c r="T278" s="83" t="s">
        <v>30</v>
      </c>
      <c r="U278" s="83" t="s">
        <v>31</v>
      </c>
      <c r="V278" s="83" t="s">
        <v>32</v>
      </c>
      <c r="W278" s="83" t="s">
        <v>3</v>
      </c>
      <c r="X278" s="37" t="s">
        <v>21</v>
      </c>
      <c r="Y278" s="37" t="s">
        <v>22</v>
      </c>
      <c r="Z278" s="37" t="s">
        <v>23</v>
      </c>
      <c r="AA278" s="37" t="s">
        <v>24</v>
      </c>
      <c r="AB278" s="37" t="s">
        <v>18</v>
      </c>
      <c r="AD278" s="135" t="s">
        <v>89</v>
      </c>
      <c r="AE278" s="136">
        <v>2019</v>
      </c>
      <c r="AF278" s="136">
        <v>2020</v>
      </c>
      <c r="AG278" s="136">
        <v>2021</v>
      </c>
      <c r="AH278" s="136" t="s">
        <v>90</v>
      </c>
      <c r="AI278" s="137" t="s">
        <v>91</v>
      </c>
    </row>
    <row r="279" spans="1:42" x14ac:dyDescent="0.2">
      <c r="A279" s="50" t="s">
        <v>50</v>
      </c>
      <c r="B279" s="48">
        <f t="shared" ref="B279:AA279" si="58">SUM(B183:B194)</f>
        <v>377358.87199999997</v>
      </c>
      <c r="C279" s="48">
        <f t="shared" si="58"/>
        <v>8049.137999999999</v>
      </c>
      <c r="D279" s="48">
        <f t="shared" si="58"/>
        <v>53084.486000000004</v>
      </c>
      <c r="E279" s="48">
        <f t="shared" si="58"/>
        <v>727.93399999999997</v>
      </c>
      <c r="F279" s="48">
        <f t="shared" si="58"/>
        <v>439220.43000000005</v>
      </c>
      <c r="G279" s="48">
        <f t="shared" si="58"/>
        <v>43319.392</v>
      </c>
      <c r="H279" s="48">
        <f t="shared" si="58"/>
        <v>17381.909</v>
      </c>
      <c r="I279" s="48">
        <f t="shared" si="58"/>
        <v>5035.8579999999993</v>
      </c>
      <c r="J279" s="48">
        <f t="shared" si="58"/>
        <v>24266.212</v>
      </c>
      <c r="K279" s="48">
        <f t="shared" si="58"/>
        <v>16343.713999999998</v>
      </c>
      <c r="L279" s="48">
        <f t="shared" si="58"/>
        <v>13843.734</v>
      </c>
      <c r="M279" s="48">
        <f t="shared" si="58"/>
        <v>120190.81899999999</v>
      </c>
      <c r="N279" s="48">
        <f t="shared" si="58"/>
        <v>33185.616000000002</v>
      </c>
      <c r="O279" s="48">
        <f t="shared" si="58"/>
        <v>27326.587999999996</v>
      </c>
      <c r="P279" s="48">
        <f t="shared" si="58"/>
        <v>60512.203999999991</v>
      </c>
      <c r="Q279" s="48">
        <f t="shared" si="58"/>
        <v>2288.0729999999999</v>
      </c>
      <c r="R279" s="48">
        <f t="shared" si="58"/>
        <v>41798.552000000003</v>
      </c>
      <c r="S279" s="48">
        <f t="shared" si="58"/>
        <v>4452.9859999999999</v>
      </c>
      <c r="T279" s="48">
        <f t="shared" si="58"/>
        <v>5791.2740000000003</v>
      </c>
      <c r="U279" s="48">
        <f t="shared" si="58"/>
        <v>2696.5329999999999</v>
      </c>
      <c r="V279" s="48">
        <f t="shared" si="58"/>
        <v>13633.831999999999</v>
      </c>
      <c r="W279" s="48">
        <f t="shared" si="58"/>
        <v>30303.037999999997</v>
      </c>
      <c r="X279" s="48">
        <f t="shared" si="58"/>
        <v>100964.28800000003</v>
      </c>
      <c r="Y279" s="48">
        <f t="shared" si="58"/>
        <v>34921.111000000004</v>
      </c>
      <c r="Z279" s="48">
        <f t="shared" si="58"/>
        <v>1397.883</v>
      </c>
      <c r="AA279" s="48">
        <f t="shared" si="58"/>
        <v>6261.2489999999998</v>
      </c>
      <c r="AB279" s="49">
        <v>1361921.7992000002</v>
      </c>
      <c r="AC279" s="2"/>
      <c r="AD279" s="138" t="s">
        <v>76</v>
      </c>
      <c r="AE279" s="139">
        <f>AB231</f>
        <v>125249.7816</v>
      </c>
      <c r="AF279" s="140">
        <f>AB243</f>
        <v>128002.46239999999</v>
      </c>
      <c r="AG279" s="140">
        <f>AB255</f>
        <v>125516.71659999999</v>
      </c>
      <c r="AH279" s="141">
        <f>AF279/AE279-1</f>
        <v>2.1977529739660495E-2</v>
      </c>
      <c r="AI279" s="142">
        <f>AG279/AF279-1</f>
        <v>-1.9419515479570992E-2</v>
      </c>
      <c r="AJ279" s="75"/>
      <c r="AK279" s="75"/>
      <c r="AL279" s="75"/>
      <c r="AM279" s="75"/>
      <c r="AN279" s="75"/>
      <c r="AO279" s="75"/>
      <c r="AP279" s="75"/>
    </row>
    <row r="280" spans="1:42" x14ac:dyDescent="0.2">
      <c r="A280" s="50" t="s">
        <v>51</v>
      </c>
      <c r="B280" s="48">
        <f t="shared" ref="B280:AA280" si="59">SUM(B195:B206)</f>
        <v>384666.44200000004</v>
      </c>
      <c r="C280" s="48">
        <f t="shared" si="59"/>
        <v>9620.5300000000007</v>
      </c>
      <c r="D280" s="48">
        <f t="shared" si="59"/>
        <v>53839.269</v>
      </c>
      <c r="E280" s="48">
        <f t="shared" si="59"/>
        <v>888.94600000000003</v>
      </c>
      <c r="F280" s="48">
        <f t="shared" si="59"/>
        <v>449015.18699999998</v>
      </c>
      <c r="G280" s="48">
        <f t="shared" si="59"/>
        <v>45105.688999999991</v>
      </c>
      <c r="H280" s="48">
        <f t="shared" si="59"/>
        <v>17827.878000000004</v>
      </c>
      <c r="I280" s="48">
        <f t="shared" si="59"/>
        <v>5004.9849999999997</v>
      </c>
      <c r="J280" s="48">
        <f t="shared" si="59"/>
        <v>24857.035</v>
      </c>
      <c r="K280" s="48">
        <f t="shared" si="59"/>
        <v>17864.706999999999</v>
      </c>
      <c r="L280" s="48">
        <f t="shared" si="59"/>
        <v>14644.473999999998</v>
      </c>
      <c r="M280" s="48">
        <f t="shared" si="59"/>
        <v>125304.76800000001</v>
      </c>
      <c r="N280" s="48">
        <f t="shared" si="59"/>
        <v>33753.735000000001</v>
      </c>
      <c r="O280" s="48">
        <f t="shared" si="59"/>
        <v>29434.868999999999</v>
      </c>
      <c r="P280" s="48">
        <f t="shared" si="59"/>
        <v>63188.603999999992</v>
      </c>
      <c r="Q280" s="48">
        <f t="shared" si="59"/>
        <v>2862.0630000000001</v>
      </c>
      <c r="R280" s="48">
        <f t="shared" si="59"/>
        <v>43223.337</v>
      </c>
      <c r="S280" s="48">
        <f t="shared" si="59"/>
        <v>5503.9130000000014</v>
      </c>
      <c r="T280" s="48">
        <f t="shared" si="59"/>
        <v>6410.4769999999999</v>
      </c>
      <c r="U280" s="48">
        <f t="shared" si="59"/>
        <v>2371.9120000000003</v>
      </c>
      <c r="V280" s="48">
        <f t="shared" si="59"/>
        <v>13802.266</v>
      </c>
      <c r="W280" s="48">
        <f t="shared" si="59"/>
        <v>32313.919999999998</v>
      </c>
      <c r="X280" s="48">
        <f t="shared" si="59"/>
        <v>106487.88800000001</v>
      </c>
      <c r="Y280" s="48">
        <f t="shared" si="59"/>
        <v>35885.329999999994</v>
      </c>
      <c r="Z280" s="48">
        <f t="shared" si="59"/>
        <v>1525.0340000000001</v>
      </c>
      <c r="AA280" s="48">
        <f t="shared" si="59"/>
        <v>5683.4000000000005</v>
      </c>
      <c r="AB280" s="49">
        <v>1410383.507</v>
      </c>
      <c r="AC280" s="2"/>
      <c r="AD280" s="86" t="s">
        <v>77</v>
      </c>
      <c r="AE280" s="48">
        <f t="shared" ref="AE280:AE289" si="60">AE279+AB232</f>
        <v>242908.09820000001</v>
      </c>
      <c r="AF280" s="89">
        <f t="shared" ref="AF280:AF290" si="61">AF279+AB244</f>
        <v>245113.09580000001</v>
      </c>
      <c r="AG280" s="89">
        <f t="shared" ref="AG280:AG290" si="62">AG279+AB256</f>
        <v>242762.51499999998</v>
      </c>
      <c r="AH280" s="85">
        <f t="shared" ref="AH280:AH290" si="63">AF280/AE280-1</f>
        <v>9.0774972771163753E-3</v>
      </c>
      <c r="AI280" s="92">
        <f t="shared" ref="AI280:AI286" si="64">AG280/AF280-1</f>
        <v>-9.5897805554949755E-3</v>
      </c>
      <c r="AJ280" s="75"/>
      <c r="AK280" s="75"/>
      <c r="AL280" s="75"/>
      <c r="AM280" s="75"/>
      <c r="AN280" s="75"/>
      <c r="AO280" s="75"/>
      <c r="AP280" s="75"/>
    </row>
    <row r="281" spans="1:42" x14ac:dyDescent="0.2">
      <c r="A281" s="50" t="s">
        <v>52</v>
      </c>
      <c r="B281" s="48">
        <f t="shared" ref="B281:AA281" si="65">SUM(B207:B218)</f>
        <v>391951.05800000002</v>
      </c>
      <c r="C281" s="48">
        <f t="shared" si="65"/>
        <v>9923.5760000000009</v>
      </c>
      <c r="D281" s="48">
        <f t="shared" si="65"/>
        <v>52690.285999999993</v>
      </c>
      <c r="E281" s="48">
        <f t="shared" si="65"/>
        <v>909.27099999999996</v>
      </c>
      <c r="F281" s="48">
        <f t="shared" si="65"/>
        <v>455474.19099999999</v>
      </c>
      <c r="G281" s="48">
        <f t="shared" si="65"/>
        <v>46743.911</v>
      </c>
      <c r="H281" s="48">
        <f t="shared" si="65"/>
        <v>16976.865000000002</v>
      </c>
      <c r="I281" s="48">
        <f t="shared" si="65"/>
        <v>4820.7330000000002</v>
      </c>
      <c r="J281" s="48">
        <f t="shared" si="65"/>
        <v>25733.941000000003</v>
      </c>
      <c r="K281" s="48">
        <f t="shared" si="65"/>
        <v>19262.167999999998</v>
      </c>
      <c r="L281" s="48">
        <f t="shared" si="65"/>
        <v>15203.119000000001</v>
      </c>
      <c r="M281" s="48">
        <f t="shared" si="65"/>
        <v>128740.73699999999</v>
      </c>
      <c r="N281" s="48">
        <f t="shared" si="65"/>
        <v>33385.39</v>
      </c>
      <c r="O281" s="48">
        <f t="shared" si="65"/>
        <v>29815.114000000001</v>
      </c>
      <c r="P281" s="48">
        <f t="shared" si="65"/>
        <v>63200.503999999994</v>
      </c>
      <c r="Q281" s="48">
        <f t="shared" si="65"/>
        <v>2716.268</v>
      </c>
      <c r="R281" s="48">
        <f t="shared" si="65"/>
        <v>43022.78</v>
      </c>
      <c r="S281" s="48">
        <f t="shared" si="65"/>
        <v>7155.2840000000006</v>
      </c>
      <c r="T281" s="48">
        <f t="shared" si="65"/>
        <v>2945.0829999999996</v>
      </c>
      <c r="U281" s="48">
        <f t="shared" si="65"/>
        <v>4196.7740000000003</v>
      </c>
      <c r="V281" s="48">
        <f t="shared" si="65"/>
        <v>14167.896999999999</v>
      </c>
      <c r="W281" s="48">
        <f t="shared" si="65"/>
        <v>33317</v>
      </c>
      <c r="X281" s="48">
        <f t="shared" si="65"/>
        <v>107521.08599999998</v>
      </c>
      <c r="Y281" s="48">
        <f t="shared" si="65"/>
        <v>38067.015999999996</v>
      </c>
      <c r="Z281" s="48">
        <f t="shared" si="65"/>
        <v>1544.5430000000001</v>
      </c>
      <c r="AA281" s="48">
        <f t="shared" si="65"/>
        <v>5851.3639999999996</v>
      </c>
      <c r="AB281" s="49">
        <v>1444536.2622000002</v>
      </c>
      <c r="AC281" s="2"/>
      <c r="AD281" s="86" t="s">
        <v>78</v>
      </c>
      <c r="AE281" s="48">
        <f t="shared" si="60"/>
        <v>357284.20900000003</v>
      </c>
      <c r="AF281" s="89">
        <f t="shared" si="61"/>
        <v>377452.95020000002</v>
      </c>
      <c r="AG281" s="89">
        <f t="shared" si="62"/>
        <v>366170.06640000001</v>
      </c>
      <c r="AH281" s="85">
        <f t="shared" si="63"/>
        <v>5.6450133232728517E-2</v>
      </c>
      <c r="AI281" s="92">
        <f t="shared" si="64"/>
        <v>-2.9892159523515649E-2</v>
      </c>
      <c r="AJ281" s="21"/>
      <c r="AK281" s="21"/>
      <c r="AL281" s="21"/>
      <c r="AM281" s="21"/>
      <c r="AN281" s="21"/>
      <c r="AO281" s="21"/>
      <c r="AP281" s="21"/>
    </row>
    <row r="282" spans="1:42" x14ac:dyDescent="0.2">
      <c r="A282" s="50" t="s">
        <v>53</v>
      </c>
      <c r="B282" s="48">
        <f t="shared" ref="B282:AA282" si="66">SUM(B219:B230)</f>
        <v>398125.01400000002</v>
      </c>
      <c r="C282" s="48">
        <f t="shared" si="66"/>
        <v>10215.316999999999</v>
      </c>
      <c r="D282" s="48">
        <f t="shared" si="66"/>
        <v>49772.811999999998</v>
      </c>
      <c r="E282" s="48">
        <f t="shared" si="66"/>
        <v>802.60400000000004</v>
      </c>
      <c r="F282" s="48">
        <f t="shared" si="66"/>
        <v>458915.74700000009</v>
      </c>
      <c r="G282" s="48">
        <f t="shared" si="66"/>
        <v>47484.046999999999</v>
      </c>
      <c r="H282" s="48">
        <f t="shared" si="66"/>
        <v>16539.508000000002</v>
      </c>
      <c r="I282" s="48">
        <f t="shared" si="66"/>
        <v>4656.9779999999992</v>
      </c>
      <c r="J282" s="48">
        <f t="shared" si="66"/>
        <v>25848.883000000002</v>
      </c>
      <c r="K282" s="48">
        <f t="shared" si="66"/>
        <v>20391.501000000004</v>
      </c>
      <c r="L282" s="48">
        <f t="shared" si="66"/>
        <v>16593.809000000001</v>
      </c>
      <c r="M282" s="48">
        <f t="shared" si="66"/>
        <v>131514.726</v>
      </c>
      <c r="N282" s="48">
        <f t="shared" si="66"/>
        <v>33508.200999999994</v>
      </c>
      <c r="O282" s="48">
        <f t="shared" si="66"/>
        <v>30724.675999999999</v>
      </c>
      <c r="P282" s="48">
        <f t="shared" si="66"/>
        <v>64232.877000000008</v>
      </c>
      <c r="Q282" s="48">
        <f t="shared" si="66"/>
        <v>2869.915</v>
      </c>
      <c r="R282" s="48">
        <f t="shared" si="66"/>
        <v>42363.739000000001</v>
      </c>
      <c r="S282" s="48">
        <f t="shared" si="66"/>
        <v>7610.7689999999993</v>
      </c>
      <c r="T282" s="48">
        <f t="shared" si="66"/>
        <v>3045.7550000000001</v>
      </c>
      <c r="U282" s="48">
        <f t="shared" si="66"/>
        <v>4154.9309999999996</v>
      </c>
      <c r="V282" s="48">
        <f t="shared" si="66"/>
        <v>14117.071999999998</v>
      </c>
      <c r="W282" s="48">
        <f t="shared" si="66"/>
        <v>33798.961000000003</v>
      </c>
      <c r="X282" s="48">
        <f t="shared" si="66"/>
        <v>107961.14200000001</v>
      </c>
      <c r="Y282" s="48">
        <f t="shared" si="66"/>
        <v>38717.160000000003</v>
      </c>
      <c r="Z282" s="48">
        <f t="shared" si="66"/>
        <v>1530.9189999999999</v>
      </c>
      <c r="AA282" s="48">
        <f t="shared" si="66"/>
        <v>6674.4139999999998</v>
      </c>
      <c r="AB282" s="49">
        <v>1460754.5742000001</v>
      </c>
      <c r="AC282" s="2"/>
      <c r="AD282" s="86" t="s">
        <v>79</v>
      </c>
      <c r="AE282" s="48">
        <f t="shared" si="60"/>
        <v>478234.51320000004</v>
      </c>
      <c r="AF282" s="89">
        <f t="shared" si="61"/>
        <v>495877.10320000001</v>
      </c>
      <c r="AG282" s="89">
        <f t="shared" si="62"/>
        <v>495669.63820000004</v>
      </c>
      <c r="AH282" s="85">
        <f t="shared" si="63"/>
        <v>3.6891084840256605E-2</v>
      </c>
      <c r="AI282" s="92">
        <f t="shared" si="64"/>
        <v>-4.1837987408810395E-4</v>
      </c>
      <c r="AJ282" s="21"/>
      <c r="AK282" s="21"/>
      <c r="AL282" s="21"/>
      <c r="AM282" s="21"/>
      <c r="AN282" s="21"/>
      <c r="AO282" s="21"/>
      <c r="AP282" s="21"/>
    </row>
    <row r="283" spans="1:42" x14ac:dyDescent="0.2">
      <c r="A283" s="50" t="s">
        <v>54</v>
      </c>
      <c r="B283" s="48">
        <f>SUM(B231:B242)</f>
        <v>404392.98900000006</v>
      </c>
      <c r="C283" s="48">
        <f t="shared" ref="C283:AA283" si="67">SUM(C231:C242)</f>
        <v>10179.659000000001</v>
      </c>
      <c r="D283" s="48">
        <f t="shared" si="67"/>
        <v>49148.27399999999</v>
      </c>
      <c r="E283" s="48">
        <f t="shared" si="67"/>
        <v>780.00700000000006</v>
      </c>
      <c r="F283" s="48">
        <f t="shared" si="67"/>
        <v>464500.929</v>
      </c>
      <c r="G283" s="48">
        <f t="shared" si="67"/>
        <v>48589.399999999994</v>
      </c>
      <c r="H283" s="48">
        <f t="shared" si="67"/>
        <v>15805.905000000001</v>
      </c>
      <c r="I283" s="48">
        <f t="shared" si="67"/>
        <v>4617.4659999999994</v>
      </c>
      <c r="J283" s="48">
        <f t="shared" si="67"/>
        <v>25851.272000000001</v>
      </c>
      <c r="K283" s="48">
        <f t="shared" si="67"/>
        <v>21527.233</v>
      </c>
      <c r="L283" s="48">
        <f t="shared" si="67"/>
        <v>16919.435000000001</v>
      </c>
      <c r="M283" s="48">
        <f t="shared" si="67"/>
        <v>133310.71099999998</v>
      </c>
      <c r="N283" s="48">
        <f t="shared" si="67"/>
        <v>32969.614999999998</v>
      </c>
      <c r="O283" s="48">
        <f t="shared" si="67"/>
        <v>31215.062000000002</v>
      </c>
      <c r="P283" s="48">
        <f t="shared" si="67"/>
        <v>64184.676999999996</v>
      </c>
      <c r="Q283" s="48">
        <f t="shared" si="67"/>
        <v>2840.922</v>
      </c>
      <c r="R283" s="48">
        <f t="shared" si="67"/>
        <v>42645.117000000006</v>
      </c>
      <c r="S283" s="48">
        <f t="shared" si="67"/>
        <v>7776.9450000000006</v>
      </c>
      <c r="T283" s="48">
        <f t="shared" si="67"/>
        <v>3120.308</v>
      </c>
      <c r="U283" s="48">
        <f t="shared" si="67"/>
        <v>4501.3559999999998</v>
      </c>
      <c r="V283" s="48">
        <f t="shared" si="67"/>
        <v>14074.778</v>
      </c>
      <c r="W283" s="48">
        <f t="shared" si="67"/>
        <v>34181.272000000004</v>
      </c>
      <c r="X283" s="48">
        <f t="shared" si="67"/>
        <v>109140.69799999999</v>
      </c>
      <c r="Y283" s="48">
        <f t="shared" si="67"/>
        <v>40622.424999999996</v>
      </c>
      <c r="Z283" s="48">
        <f t="shared" si="67"/>
        <v>1522.297</v>
      </c>
      <c r="AA283" s="48">
        <f t="shared" si="67"/>
        <v>4747.1790000000001</v>
      </c>
      <c r="AB283" s="49">
        <v>1486406.5292</v>
      </c>
      <c r="AC283" s="2"/>
      <c r="AD283" s="86" t="s">
        <v>80</v>
      </c>
      <c r="AE283" s="48">
        <f t="shared" si="60"/>
        <v>617798.5316000001</v>
      </c>
      <c r="AF283" s="89">
        <f t="shared" si="61"/>
        <v>640515.46620000002</v>
      </c>
      <c r="AG283" s="89">
        <f t="shared" si="62"/>
        <v>627361.08520000009</v>
      </c>
      <c r="AH283" s="85">
        <f t="shared" si="63"/>
        <v>3.6770781149587206E-2</v>
      </c>
      <c r="AI283" s="92">
        <f t="shared" si="64"/>
        <v>-2.0537179340947453E-2</v>
      </c>
      <c r="AJ283" s="21"/>
      <c r="AK283" s="21"/>
      <c r="AL283" s="21"/>
      <c r="AM283" s="21"/>
      <c r="AN283" s="21"/>
      <c r="AO283" s="21"/>
      <c r="AP283" s="21"/>
    </row>
    <row r="284" spans="1:42" x14ac:dyDescent="0.2">
      <c r="A284" s="50" t="s">
        <v>55</v>
      </c>
      <c r="B284" s="48">
        <f>SUM(B243:B254)</f>
        <v>413139.19899999996</v>
      </c>
      <c r="C284" s="48">
        <f t="shared" ref="C284:AA285" si="68">SUM(C243:C254)</f>
        <v>11531.967999999997</v>
      </c>
      <c r="D284" s="48">
        <f t="shared" si="68"/>
        <v>45570.86</v>
      </c>
      <c r="E284" s="48">
        <f t="shared" si="68"/>
        <v>564.80400000000009</v>
      </c>
      <c r="F284" s="48">
        <f t="shared" si="68"/>
        <v>470806.83100000006</v>
      </c>
      <c r="G284" s="48">
        <f t="shared" si="68"/>
        <v>51849.114000000001</v>
      </c>
      <c r="H284" s="48">
        <f t="shared" si="68"/>
        <v>15287.279999999997</v>
      </c>
      <c r="I284" s="48">
        <f t="shared" si="68"/>
        <v>4807.5140000000001</v>
      </c>
      <c r="J284" s="48">
        <f t="shared" si="68"/>
        <v>27240.684000000005</v>
      </c>
      <c r="K284" s="48">
        <f t="shared" si="68"/>
        <v>23337.444</v>
      </c>
      <c r="L284" s="48">
        <f t="shared" si="68"/>
        <v>17578.912</v>
      </c>
      <c r="M284" s="48">
        <f t="shared" si="68"/>
        <v>140100.948</v>
      </c>
      <c r="N284" s="48">
        <f t="shared" si="68"/>
        <v>33102.811999999998</v>
      </c>
      <c r="O284" s="48">
        <f t="shared" si="68"/>
        <v>32360.512000000002</v>
      </c>
      <c r="P284" s="48">
        <f t="shared" si="68"/>
        <v>65463.324000000008</v>
      </c>
      <c r="Q284" s="48">
        <f t="shared" si="68"/>
        <v>2360.0119999999997</v>
      </c>
      <c r="R284" s="48">
        <f t="shared" si="68"/>
        <v>44532.718000000008</v>
      </c>
      <c r="S284" s="48">
        <f t="shared" si="68"/>
        <v>7705.5790000000006</v>
      </c>
      <c r="T284" s="48">
        <f t="shared" si="68"/>
        <v>3316.15</v>
      </c>
      <c r="U284" s="48">
        <f t="shared" si="68"/>
        <v>3999.3829999999994</v>
      </c>
      <c r="V284" s="48">
        <f t="shared" si="68"/>
        <v>13835.307000000001</v>
      </c>
      <c r="W284" s="48">
        <f t="shared" si="68"/>
        <v>35079.074999999997</v>
      </c>
      <c r="X284" s="48">
        <f t="shared" si="68"/>
        <v>110828.224</v>
      </c>
      <c r="Y284" s="48">
        <f t="shared" si="68"/>
        <v>41653.487000000008</v>
      </c>
      <c r="Z284" s="48">
        <f t="shared" si="68"/>
        <v>1422.3989999999999</v>
      </c>
      <c r="AA284" s="48">
        <f t="shared" si="68"/>
        <v>5277.5490000000009</v>
      </c>
      <c r="AB284" s="49">
        <v>1516866.5611999999</v>
      </c>
      <c r="AC284" s="2"/>
      <c r="AD284" s="86" t="s">
        <v>81</v>
      </c>
      <c r="AE284" s="48">
        <f t="shared" si="60"/>
        <v>735408.26460000011</v>
      </c>
      <c r="AF284" s="89">
        <f t="shared" si="61"/>
        <v>757967.32880000002</v>
      </c>
      <c r="AG284" s="89">
        <f t="shared" si="62"/>
        <v>749704.65080000006</v>
      </c>
      <c r="AH284" s="85">
        <f t="shared" si="63"/>
        <v>3.0675565241669034E-2</v>
      </c>
      <c r="AI284" s="92">
        <f t="shared" si="64"/>
        <v>-1.0901100464424052E-2</v>
      </c>
      <c r="AJ284" s="21"/>
      <c r="AK284" s="21"/>
      <c r="AL284" s="21"/>
      <c r="AM284" s="21"/>
      <c r="AN284" s="21"/>
      <c r="AO284" s="21"/>
      <c r="AP284" s="21"/>
    </row>
    <row r="285" spans="1:42" x14ac:dyDescent="0.2">
      <c r="A285" s="50" t="s">
        <v>97</v>
      </c>
      <c r="B285" s="48">
        <f t="shared" ref="B285:E285" si="69">SUM(B255:B266)</f>
        <v>406048.50099999999</v>
      </c>
      <c r="C285" s="48">
        <f>SUM(C255:C266)</f>
        <v>9086.0969999999998</v>
      </c>
      <c r="D285" s="48">
        <f t="shared" si="69"/>
        <v>45621.589</v>
      </c>
      <c r="E285" s="48">
        <f t="shared" si="69"/>
        <v>710.74800000000005</v>
      </c>
      <c r="F285" s="48">
        <f>SUM(F255:F266)</f>
        <v>461466.935</v>
      </c>
      <c r="G285" s="48">
        <f t="shared" si="68"/>
        <v>52407.453000000001</v>
      </c>
      <c r="H285" s="48">
        <f t="shared" si="68"/>
        <v>15218.489999999998</v>
      </c>
      <c r="I285" s="48">
        <f t="shared" si="68"/>
        <v>4806.1180000000004</v>
      </c>
      <c r="J285" s="48">
        <f t="shared" si="68"/>
        <v>27305.538000000004</v>
      </c>
      <c r="K285" s="48">
        <f t="shared" si="68"/>
        <v>23449.007000000001</v>
      </c>
      <c r="L285" s="48">
        <f t="shared" si="68"/>
        <v>17631.192999999999</v>
      </c>
      <c r="M285" s="48">
        <f>SUM(M255:M266)</f>
        <v>135564.489</v>
      </c>
      <c r="N285" s="48">
        <f t="shared" si="68"/>
        <v>33202.595000000001</v>
      </c>
      <c r="O285" s="48">
        <f t="shared" si="68"/>
        <v>32248.134000000005</v>
      </c>
      <c r="P285" s="48">
        <f>SUM(P255:P266)</f>
        <v>63610.117000000013</v>
      </c>
      <c r="Q285" s="48">
        <f t="shared" si="68"/>
        <v>2324.0279999999998</v>
      </c>
      <c r="R285" s="48">
        <f t="shared" si="68"/>
        <v>44475.049000000006</v>
      </c>
      <c r="S285" s="48">
        <f t="shared" si="68"/>
        <v>7704.5920000000006</v>
      </c>
      <c r="T285" s="48">
        <f t="shared" si="68"/>
        <v>3322.7470000000003</v>
      </c>
      <c r="U285" s="48">
        <f t="shared" si="68"/>
        <v>3958.9269999999997</v>
      </c>
      <c r="V285" s="48">
        <f t="shared" si="68"/>
        <v>13809.724</v>
      </c>
      <c r="W285" s="48">
        <f t="shared" si="68"/>
        <v>35114.420000000006</v>
      </c>
      <c r="X285" s="48">
        <f>SUM(X255:X266)</f>
        <v>108496.66500000001</v>
      </c>
      <c r="Y285" s="48">
        <f>SUM(Y255:Y266)</f>
        <v>43603.513999999996</v>
      </c>
      <c r="Z285" s="48">
        <f>SUM(Z255:Z266)</f>
        <v>1360.1169999999997</v>
      </c>
      <c r="AA285" s="48">
        <f>SUM(AA255:AA266)</f>
        <v>4576.29</v>
      </c>
      <c r="AB285" s="49">
        <v>1507538.202</v>
      </c>
      <c r="AD285" s="86" t="s">
        <v>82</v>
      </c>
      <c r="AE285" s="48">
        <f t="shared" si="60"/>
        <v>863713.52640000009</v>
      </c>
      <c r="AF285" s="89">
        <f t="shared" si="61"/>
        <v>886409.48600000003</v>
      </c>
      <c r="AG285" s="89">
        <f t="shared" si="62"/>
        <v>876270.98940000008</v>
      </c>
      <c r="AH285" s="85">
        <f t="shared" si="63"/>
        <v>2.6277184397699216E-2</v>
      </c>
      <c r="AI285" s="92">
        <f t="shared" si="64"/>
        <v>-1.1437712208779316E-2</v>
      </c>
      <c r="AJ285" s="21"/>
      <c r="AK285" s="21"/>
      <c r="AL285" s="21"/>
      <c r="AM285" s="21"/>
      <c r="AN285" s="21"/>
      <c r="AO285" s="21"/>
      <c r="AP285" s="21"/>
    </row>
    <row r="286" spans="1:42" x14ac:dyDescent="0.2">
      <c r="N286" s="21"/>
      <c r="O286" s="21"/>
      <c r="AD286" s="86" t="s">
        <v>83</v>
      </c>
      <c r="AE286" s="48">
        <f t="shared" si="60"/>
        <v>988216.02360000007</v>
      </c>
      <c r="AF286" s="89">
        <f t="shared" si="61"/>
        <v>1015994.1978000001</v>
      </c>
      <c r="AG286" s="89">
        <f t="shared" si="62"/>
        <v>1011625.5942000001</v>
      </c>
      <c r="AH286" s="85">
        <f t="shared" si="63"/>
        <v>2.8109414881582362E-2</v>
      </c>
      <c r="AI286" s="92">
        <f t="shared" si="64"/>
        <v>-4.2998312485048595E-3</v>
      </c>
    </row>
    <row r="287" spans="1:42" x14ac:dyDescent="0.2">
      <c r="N287" s="80"/>
      <c r="O287" s="80"/>
      <c r="AD287" s="86" t="s">
        <v>84</v>
      </c>
      <c r="AE287" s="48">
        <f t="shared" si="60"/>
        <v>1114072.3866000001</v>
      </c>
      <c r="AF287" s="89">
        <f t="shared" si="61"/>
        <v>1138217.0870000001</v>
      </c>
      <c r="AG287" s="89">
        <f t="shared" si="62"/>
        <v>1124248.5312000001</v>
      </c>
      <c r="AH287" s="85">
        <f>AF287/AE287-1</f>
        <v>2.1672470021168344E-2</v>
      </c>
      <c r="AI287" s="92">
        <f>AG287/AF287-1</f>
        <v>-1.2272312513614492E-2</v>
      </c>
    </row>
    <row r="288" spans="1:42" x14ac:dyDescent="0.2">
      <c r="E288" s="80"/>
      <c r="G288" s="19"/>
      <c r="H288" s="19"/>
      <c r="I288" s="19"/>
      <c r="J288" s="19"/>
      <c r="N288" s="75"/>
      <c r="O288" s="75"/>
      <c r="AD288" s="86" t="s">
        <v>85</v>
      </c>
      <c r="AE288" s="48">
        <f t="shared" si="60"/>
        <v>1238634.7768000001</v>
      </c>
      <c r="AF288" s="89">
        <f t="shared" si="61"/>
        <v>1266019.0326</v>
      </c>
      <c r="AG288" s="89">
        <f t="shared" si="62"/>
        <v>1254919.6976000001</v>
      </c>
      <c r="AH288" s="85">
        <f t="shared" si="63"/>
        <v>2.2108418327109192E-2</v>
      </c>
      <c r="AI288" s="92">
        <f t="shared" ref="AI288:AI290" si="70">AG288/AF288-1</f>
        <v>-8.7671154336482759E-3</v>
      </c>
    </row>
    <row r="289" spans="5:35" x14ac:dyDescent="0.2">
      <c r="E289" s="75"/>
      <c r="G289" s="19"/>
      <c r="H289" s="19"/>
      <c r="I289" s="19"/>
      <c r="J289" s="19"/>
      <c r="N289" s="75"/>
      <c r="O289" s="75"/>
      <c r="AD289" s="86" t="s">
        <v>86</v>
      </c>
      <c r="AE289" s="48">
        <f t="shared" si="60"/>
        <v>1357850.2934000001</v>
      </c>
      <c r="AF289" s="89">
        <f t="shared" si="61"/>
        <v>1390053.3014</v>
      </c>
      <c r="AG289" s="89">
        <f t="shared" si="62"/>
        <v>1382315.9380000001</v>
      </c>
      <c r="AH289" s="85">
        <f t="shared" si="63"/>
        <v>2.371616971070134E-2</v>
      </c>
      <c r="AI289" s="92">
        <f t="shared" si="70"/>
        <v>-5.5662350445174757E-3</v>
      </c>
    </row>
    <row r="290" spans="5:35" ht="13.5" thickBot="1" x14ac:dyDescent="0.25">
      <c r="E290" s="75"/>
      <c r="N290" s="75"/>
      <c r="O290" s="75"/>
      <c r="AD290" s="87" t="s">
        <v>87</v>
      </c>
      <c r="AE290" s="88">
        <f>AE289+AB242</f>
        <v>1486406.5292</v>
      </c>
      <c r="AF290" s="90">
        <f t="shared" si="61"/>
        <v>1516866.5611999999</v>
      </c>
      <c r="AG290" s="90">
        <f t="shared" si="62"/>
        <v>1507538.202</v>
      </c>
      <c r="AH290" s="143">
        <f t="shared" si="63"/>
        <v>2.0492396529228074E-2</v>
      </c>
      <c r="AI290" s="144">
        <f t="shared" si="70"/>
        <v>-6.1497559763069587E-3</v>
      </c>
    </row>
    <row r="291" spans="5:35" x14ac:dyDescent="0.2">
      <c r="E291" s="75"/>
      <c r="N291" s="21"/>
      <c r="O291" s="21"/>
      <c r="Q291" s="80"/>
      <c r="R291" s="80"/>
      <c r="S291" s="80"/>
      <c r="T291" s="80"/>
      <c r="U291" s="80"/>
      <c r="V291" s="80"/>
      <c r="W291" s="80"/>
      <c r="X291" s="21"/>
    </row>
    <row r="292" spans="5:35" x14ac:dyDescent="0.2">
      <c r="N292" s="21"/>
      <c r="O292" s="21"/>
      <c r="Q292" s="75"/>
      <c r="R292" s="75"/>
      <c r="S292" s="75"/>
      <c r="T292" s="75"/>
      <c r="U292" s="75"/>
      <c r="V292" s="75"/>
      <c r="W292" s="75"/>
      <c r="X292" s="62"/>
      <c r="Y292" s="19"/>
      <c r="Z292" s="19"/>
      <c r="AA292" s="19"/>
      <c r="AB292" s="19"/>
    </row>
    <row r="293" spans="5:35" x14ac:dyDescent="0.2">
      <c r="Q293" s="75"/>
      <c r="R293" s="75"/>
      <c r="S293" s="75"/>
      <c r="T293" s="75"/>
      <c r="U293" s="75"/>
      <c r="V293" s="75"/>
      <c r="W293" s="75"/>
      <c r="X293" s="62"/>
      <c r="Y293" s="19"/>
      <c r="Z293" s="19"/>
      <c r="AA293" s="19"/>
      <c r="AB293" s="19"/>
    </row>
    <row r="294" spans="5:35" x14ac:dyDescent="0.2">
      <c r="Q294" s="75"/>
      <c r="R294" s="75"/>
      <c r="S294" s="75"/>
      <c r="T294" s="75"/>
      <c r="U294" s="75"/>
      <c r="V294" s="75"/>
      <c r="W294" s="75"/>
      <c r="X294" s="62"/>
      <c r="Y294" s="19"/>
      <c r="Z294" s="19"/>
      <c r="AA294" s="19"/>
      <c r="AB294" s="19"/>
    </row>
    <row r="295" spans="5:35" x14ac:dyDescent="0.2">
      <c r="Q295" s="21"/>
      <c r="R295" s="21"/>
      <c r="S295" s="21"/>
      <c r="T295" s="21"/>
      <c r="U295" s="21"/>
      <c r="V295" s="21"/>
      <c r="W295" s="21"/>
      <c r="X295" s="21"/>
    </row>
    <row r="296" spans="5:35" x14ac:dyDescent="0.2">
      <c r="Q296" s="21"/>
      <c r="R296" s="21"/>
      <c r="S296" s="21"/>
      <c r="T296" s="21"/>
      <c r="U296" s="21"/>
      <c r="V296" s="21"/>
      <c r="W296" s="21"/>
      <c r="X296" s="21"/>
    </row>
  </sheetData>
  <mergeCells count="3">
    <mergeCell ref="A1:AB1"/>
    <mergeCell ref="A273:AB274"/>
    <mergeCell ref="AD277:AI277"/>
  </mergeCells>
  <phoneticPr fontId="4" type="noConversion"/>
  <pageMargins left="0.75" right="0.75" top="1" bottom="1" header="0.5" footer="0.5"/>
  <pageSetup paperSize="9" orientation="portrait" r:id="rId1"/>
  <headerFooter alignWithMargins="0"/>
  <ignoredErrors>
    <ignoredError sqref="F251:F252 B279:E282 G279:L284 N279:O284 Q279:W284 Y279:AA284 C284:E284 C283:E283" formulaRange="1"/>
    <ignoredError sqref="A279:A284" numberStoredAsText="1"/>
    <ignoredError sqref="AF2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rightToLeft="1" workbookViewId="0">
      <pane ySplit="2" topLeftCell="A24" activePane="bottomLeft" state="frozen"/>
      <selection pane="bottomLeft" activeCell="E42" sqref="E42"/>
    </sheetView>
  </sheetViews>
  <sheetFormatPr defaultRowHeight="12.75" x14ac:dyDescent="0.2"/>
  <cols>
    <col min="1" max="1" width="18.85546875" customWidth="1"/>
    <col min="2" max="8" width="10.7109375" customWidth="1"/>
  </cols>
  <sheetData>
    <row r="1" spans="1:8" x14ac:dyDescent="0.2">
      <c r="A1" s="152" t="s">
        <v>61</v>
      </c>
      <c r="B1" s="153"/>
      <c r="C1" s="153"/>
      <c r="D1" s="153"/>
      <c r="E1" s="153"/>
      <c r="F1" s="153"/>
      <c r="G1" s="153"/>
      <c r="H1" s="154"/>
    </row>
    <row r="2" spans="1:8" ht="60" customHeight="1" x14ac:dyDescent="0.25">
      <c r="A2" s="35" t="s">
        <v>0</v>
      </c>
      <c r="B2" s="36" t="s">
        <v>57</v>
      </c>
      <c r="C2" s="36" t="s">
        <v>20</v>
      </c>
      <c r="D2" s="36" t="s">
        <v>58</v>
      </c>
      <c r="E2" s="36" t="s">
        <v>21</v>
      </c>
      <c r="F2" s="36" t="s">
        <v>59</v>
      </c>
      <c r="G2" s="36" t="s">
        <v>23</v>
      </c>
      <c r="H2" s="36" t="s">
        <v>60</v>
      </c>
    </row>
    <row r="3" spans="1:8" x14ac:dyDescent="0.2">
      <c r="A3" s="5">
        <v>43466</v>
      </c>
      <c r="B3" s="12">
        <v>6.72</v>
      </c>
      <c r="C3" s="12">
        <v>1.06</v>
      </c>
      <c r="D3" s="12">
        <v>24.161000000000001</v>
      </c>
      <c r="E3" s="12">
        <v>21.167999999999999</v>
      </c>
      <c r="F3" s="12">
        <v>25.536999999999999</v>
      </c>
      <c r="G3" s="12">
        <v>3.5000000000000003E-2</v>
      </c>
      <c r="H3" s="12">
        <v>2.2080000000000002</v>
      </c>
    </row>
    <row r="4" spans="1:8" x14ac:dyDescent="0.2">
      <c r="A4" s="5">
        <v>43497</v>
      </c>
      <c r="B4" s="12">
        <v>5.3760000000000003</v>
      </c>
      <c r="C4" s="12">
        <v>0.85499999999999998</v>
      </c>
      <c r="D4" s="12">
        <v>17.699000000000002</v>
      </c>
      <c r="E4" s="12">
        <v>13.054</v>
      </c>
      <c r="F4" s="12">
        <v>13.023999999999999</v>
      </c>
      <c r="G4" s="12">
        <v>4.13</v>
      </c>
      <c r="H4" s="12">
        <v>0</v>
      </c>
    </row>
    <row r="5" spans="1:8" x14ac:dyDescent="0.2">
      <c r="A5" s="5">
        <v>43525</v>
      </c>
      <c r="B5" s="12">
        <v>5.3760000000000003</v>
      </c>
      <c r="C5" s="12">
        <v>0.86699999999999999</v>
      </c>
      <c r="D5" s="12">
        <v>26.539000000000001</v>
      </c>
      <c r="E5" s="12">
        <v>29.884</v>
      </c>
      <c r="F5" s="12">
        <v>20.318999999999999</v>
      </c>
      <c r="G5" s="12">
        <v>3.6999999999999998E-2</v>
      </c>
      <c r="H5" s="12">
        <v>1.488</v>
      </c>
    </row>
    <row r="6" spans="1:8" x14ac:dyDescent="0.2">
      <c r="A6" s="5">
        <v>43556</v>
      </c>
      <c r="B6" s="12">
        <v>6.72</v>
      </c>
      <c r="C6" s="12">
        <v>1.119</v>
      </c>
      <c r="D6" s="12">
        <v>20.963000000000001</v>
      </c>
      <c r="E6" s="12">
        <v>14.606999999999999</v>
      </c>
      <c r="F6" s="12">
        <v>15.081</v>
      </c>
      <c r="G6" s="12">
        <v>3.286</v>
      </c>
      <c r="H6" s="12">
        <v>31.873999999999999</v>
      </c>
    </row>
    <row r="7" spans="1:8" x14ac:dyDescent="0.2">
      <c r="A7" s="5">
        <v>43586</v>
      </c>
      <c r="B7" s="12">
        <v>6.7039999999999997</v>
      </c>
      <c r="C7" s="12">
        <v>1.2070000000000001</v>
      </c>
      <c r="D7" s="12">
        <v>21.891999999999999</v>
      </c>
      <c r="E7" s="12">
        <v>38.328000000000003</v>
      </c>
      <c r="F7" s="12">
        <v>3.2389999999999999</v>
      </c>
      <c r="G7" s="12">
        <v>0.97</v>
      </c>
      <c r="H7" s="12">
        <v>1.1040000000000001</v>
      </c>
    </row>
    <row r="8" spans="1:8" x14ac:dyDescent="0.2">
      <c r="A8" s="5">
        <v>43617</v>
      </c>
      <c r="B8" s="12">
        <v>3.8719999999999999</v>
      </c>
      <c r="C8" s="12">
        <v>0.72899999999999998</v>
      </c>
      <c r="D8" s="12">
        <v>30.989000000000001</v>
      </c>
      <c r="E8" s="12">
        <v>19.317</v>
      </c>
      <c r="F8" s="12">
        <v>18.263999999999999</v>
      </c>
      <c r="G8" s="12">
        <v>2.5649999999999999</v>
      </c>
      <c r="H8" s="12">
        <v>1.0680000000000001</v>
      </c>
    </row>
    <row r="9" spans="1:8" x14ac:dyDescent="0.2">
      <c r="A9" s="5">
        <v>43647</v>
      </c>
      <c r="B9" s="12">
        <v>6.5119999999999996</v>
      </c>
      <c r="C9" s="12">
        <v>1.115</v>
      </c>
      <c r="D9" s="12">
        <v>29.545000000000002</v>
      </c>
      <c r="E9" s="12">
        <v>38.881</v>
      </c>
      <c r="F9" s="12">
        <v>20.908000000000001</v>
      </c>
      <c r="G9" s="12">
        <v>4.2999999999999997E-2</v>
      </c>
      <c r="H9" s="12">
        <v>0.876</v>
      </c>
    </row>
    <row r="10" spans="1:8" x14ac:dyDescent="0.2">
      <c r="A10" s="5">
        <v>43678</v>
      </c>
      <c r="B10" s="12">
        <v>5.0720000000000001</v>
      </c>
      <c r="C10" s="12">
        <v>0.80500000000000005</v>
      </c>
      <c r="D10" s="12">
        <v>18.417999999999999</v>
      </c>
      <c r="E10" s="12">
        <v>23.283999999999999</v>
      </c>
      <c r="F10" s="12">
        <v>16.611999999999998</v>
      </c>
      <c r="G10" s="12">
        <v>3.7839999999999998</v>
      </c>
      <c r="H10" s="12">
        <v>2.3879999999999999</v>
      </c>
    </row>
    <row r="11" spans="1:8" x14ac:dyDescent="0.2">
      <c r="A11" s="5">
        <v>43709</v>
      </c>
      <c r="B11" s="12">
        <v>5.1840000000000002</v>
      </c>
      <c r="C11" s="12">
        <v>0.872</v>
      </c>
      <c r="D11" s="12">
        <v>13.291</v>
      </c>
      <c r="E11" s="12">
        <v>18.338000000000001</v>
      </c>
      <c r="F11" s="12">
        <v>18.12</v>
      </c>
      <c r="G11" s="12">
        <v>0.11700000000000001</v>
      </c>
      <c r="H11" s="12">
        <v>0.49199999999999999</v>
      </c>
    </row>
    <row r="12" spans="1:8" x14ac:dyDescent="0.2">
      <c r="A12" s="5">
        <v>43739</v>
      </c>
      <c r="B12" s="12">
        <v>6.0739999999999998</v>
      </c>
      <c r="C12" s="12">
        <v>1.167</v>
      </c>
      <c r="D12" s="12">
        <v>8.7750000000000004</v>
      </c>
      <c r="E12" s="12">
        <v>8.1630000000000003</v>
      </c>
      <c r="F12" s="12">
        <v>9.8079999999999998</v>
      </c>
      <c r="G12" s="12">
        <v>2.4710000000000001</v>
      </c>
      <c r="H12" s="12">
        <v>0</v>
      </c>
    </row>
    <row r="13" spans="1:8" x14ac:dyDescent="0.2">
      <c r="A13" s="5">
        <v>43770</v>
      </c>
      <c r="B13" s="12">
        <v>5.1840000000000002</v>
      </c>
      <c r="C13" s="12">
        <v>0.92800000000000005</v>
      </c>
      <c r="D13" s="12">
        <v>27.306000000000001</v>
      </c>
      <c r="E13" s="12">
        <v>22.637</v>
      </c>
      <c r="F13" s="12">
        <v>10.054</v>
      </c>
      <c r="G13" s="12">
        <v>0.126</v>
      </c>
      <c r="H13" s="12">
        <v>0</v>
      </c>
    </row>
    <row r="14" spans="1:8" x14ac:dyDescent="0.2">
      <c r="A14" s="5">
        <v>43800</v>
      </c>
      <c r="B14" s="12">
        <v>6.48</v>
      </c>
      <c r="C14" s="12">
        <v>1.198</v>
      </c>
      <c r="D14" s="12">
        <v>26.722999999999999</v>
      </c>
      <c r="E14" s="12">
        <v>29.338999999999999</v>
      </c>
      <c r="F14" s="12">
        <v>17.274000000000001</v>
      </c>
      <c r="G14" s="12">
        <v>0.11</v>
      </c>
      <c r="H14" s="12">
        <v>1.5840000000000001</v>
      </c>
    </row>
    <row r="15" spans="1:8" x14ac:dyDescent="0.2">
      <c r="A15" s="5">
        <v>43831</v>
      </c>
      <c r="B15" s="12">
        <v>5.3920000000000003</v>
      </c>
      <c r="C15" s="12">
        <v>0.91600000000000004</v>
      </c>
      <c r="D15" s="12">
        <v>12.265000000000001</v>
      </c>
      <c r="E15" s="12">
        <v>12.571999999999999</v>
      </c>
      <c r="F15" s="12">
        <v>9.2609999999999992</v>
      </c>
      <c r="G15" s="12">
        <v>2.419</v>
      </c>
      <c r="H15" s="12">
        <v>0.74399999999999999</v>
      </c>
    </row>
    <row r="16" spans="1:8" x14ac:dyDescent="0.2">
      <c r="A16" s="5">
        <v>43862</v>
      </c>
      <c r="B16" s="12">
        <v>5.2640000000000002</v>
      </c>
      <c r="C16" s="12">
        <v>0.92</v>
      </c>
      <c r="D16" s="12">
        <v>11.026</v>
      </c>
      <c r="E16" s="12">
        <v>22.835000000000001</v>
      </c>
      <c r="F16" s="12">
        <v>14.404999999999999</v>
      </c>
      <c r="G16" s="12">
        <v>0.46700000000000003</v>
      </c>
      <c r="H16" s="12">
        <v>0</v>
      </c>
    </row>
    <row r="17" spans="1:17" x14ac:dyDescent="0.2">
      <c r="A17" s="5">
        <v>43891</v>
      </c>
      <c r="B17" s="12">
        <v>5.9039999999999999</v>
      </c>
      <c r="C17" s="12">
        <v>1.157</v>
      </c>
      <c r="D17" s="12">
        <v>25.378</v>
      </c>
      <c r="E17" s="12">
        <v>30.949000000000002</v>
      </c>
      <c r="F17" s="12">
        <v>14.404999999999999</v>
      </c>
      <c r="G17" s="12">
        <v>1.4850000000000001</v>
      </c>
      <c r="H17" s="12">
        <v>0.96</v>
      </c>
    </row>
    <row r="18" spans="1:17" x14ac:dyDescent="0.2">
      <c r="A18" s="5">
        <v>43922</v>
      </c>
      <c r="B18" s="12">
        <v>5.6319999999999997</v>
      </c>
      <c r="C18" s="12">
        <v>0.94</v>
      </c>
      <c r="D18" s="12">
        <v>5.7629999999999999</v>
      </c>
      <c r="E18" s="12">
        <v>18.535</v>
      </c>
      <c r="F18" s="12">
        <v>7.5220000000000002</v>
      </c>
      <c r="G18" s="12">
        <v>1.915</v>
      </c>
      <c r="H18" s="12">
        <v>0</v>
      </c>
    </row>
    <row r="19" spans="1:17" x14ac:dyDescent="0.2">
      <c r="A19" s="5">
        <v>43952</v>
      </c>
      <c r="B19" s="12">
        <v>6.9279999999999999</v>
      </c>
      <c r="C19" s="12">
        <v>1.1830000000000001</v>
      </c>
      <c r="D19" s="12">
        <v>8.0470000000000006</v>
      </c>
      <c r="E19" s="12">
        <v>24.667000000000002</v>
      </c>
      <c r="F19" s="12">
        <v>4.7619999999999996</v>
      </c>
      <c r="G19" s="12">
        <v>1.498</v>
      </c>
      <c r="H19" s="12">
        <v>1</v>
      </c>
    </row>
    <row r="20" spans="1:17" x14ac:dyDescent="0.2">
      <c r="A20" s="5">
        <v>43983</v>
      </c>
      <c r="B20" s="12">
        <v>4.2720000000000002</v>
      </c>
      <c r="C20" s="12">
        <v>0.61499999999999999</v>
      </c>
      <c r="D20" s="12">
        <v>12.420999999999999</v>
      </c>
      <c r="E20" s="12">
        <v>29.14</v>
      </c>
      <c r="F20" s="12">
        <v>20.888000000000002</v>
      </c>
      <c r="G20" s="12">
        <v>0.53</v>
      </c>
      <c r="H20" s="12">
        <v>0.52800000000000002</v>
      </c>
    </row>
    <row r="21" spans="1:17" x14ac:dyDescent="0.2">
      <c r="A21" s="5">
        <v>44013</v>
      </c>
      <c r="B21" s="12">
        <v>5.2640000000000002</v>
      </c>
      <c r="C21" s="12">
        <v>0.78600000000000003</v>
      </c>
      <c r="D21" s="12">
        <v>12.015000000000001</v>
      </c>
      <c r="E21" s="12">
        <v>29.814</v>
      </c>
      <c r="F21" s="12">
        <v>9.9879999999999995</v>
      </c>
      <c r="G21" s="12">
        <v>0.108</v>
      </c>
      <c r="H21" s="12">
        <v>0.80400000000000005</v>
      </c>
    </row>
    <row r="22" spans="1:17" x14ac:dyDescent="0.2">
      <c r="A22" s="5">
        <v>44044</v>
      </c>
      <c r="B22" s="12">
        <v>5.056</v>
      </c>
      <c r="C22" s="12">
        <v>0.72699999999999998</v>
      </c>
      <c r="D22" s="12">
        <v>13.475</v>
      </c>
      <c r="E22" s="12">
        <v>27.568999999999999</v>
      </c>
      <c r="F22" s="12">
        <v>9.6259999999999994</v>
      </c>
      <c r="G22" s="12">
        <v>8.3000000000000004E-2</v>
      </c>
      <c r="H22" s="12">
        <v>0.80400000000000005</v>
      </c>
    </row>
    <row r="23" spans="1:17" x14ac:dyDescent="0.2">
      <c r="A23" s="5">
        <v>44075</v>
      </c>
      <c r="B23" s="12">
        <v>6.5759999999999996</v>
      </c>
      <c r="C23" s="12">
        <v>1.026</v>
      </c>
      <c r="D23" s="12">
        <v>4.5309999999999997</v>
      </c>
      <c r="E23" s="12">
        <v>12.321999999999999</v>
      </c>
      <c r="F23" s="12">
        <v>0.97299999999999998</v>
      </c>
      <c r="G23" s="12">
        <v>0.109</v>
      </c>
      <c r="H23" s="12">
        <v>0</v>
      </c>
    </row>
    <row r="24" spans="1:17" x14ac:dyDescent="0.2">
      <c r="A24" s="5">
        <v>44105</v>
      </c>
      <c r="B24" s="12">
        <v>5.04</v>
      </c>
      <c r="C24" s="12">
        <v>0.81599999999999995</v>
      </c>
      <c r="D24" s="12">
        <v>10.664</v>
      </c>
      <c r="E24" s="12">
        <v>25.440999999999999</v>
      </c>
      <c r="F24" s="12">
        <v>19.093</v>
      </c>
      <c r="G24" s="12">
        <v>8.5999999999999993E-2</v>
      </c>
      <c r="H24" s="12">
        <v>0</v>
      </c>
    </row>
    <row r="25" spans="1:17" x14ac:dyDescent="0.2">
      <c r="A25" s="5">
        <v>44136</v>
      </c>
      <c r="B25" s="12">
        <v>5.0720000000000001</v>
      </c>
      <c r="C25" s="12">
        <v>0.95099999999999996</v>
      </c>
      <c r="D25" s="12">
        <v>13.298999999999999</v>
      </c>
      <c r="E25" s="12">
        <v>24.010999999999999</v>
      </c>
      <c r="F25" s="12">
        <v>20.024999999999999</v>
      </c>
      <c r="G25" s="12">
        <v>3.3610000000000002</v>
      </c>
      <c r="H25" s="12">
        <v>0.97199999999999998</v>
      </c>
    </row>
    <row r="26" spans="1:17" x14ac:dyDescent="0.2">
      <c r="A26" s="5">
        <v>44166</v>
      </c>
      <c r="B26" s="12">
        <v>6.5119999999999996</v>
      </c>
      <c r="C26" s="12">
        <v>1.1140000000000001</v>
      </c>
      <c r="D26" s="12">
        <v>14.27</v>
      </c>
      <c r="E26" s="12">
        <v>22.625</v>
      </c>
      <c r="F26" s="12">
        <v>17.449000000000002</v>
      </c>
      <c r="G26" s="12">
        <v>0.13200000000000001</v>
      </c>
      <c r="H26" s="12">
        <v>1.8360000000000001</v>
      </c>
      <c r="J26" s="155"/>
      <c r="K26" s="155"/>
      <c r="L26" s="155"/>
      <c r="M26" s="155"/>
      <c r="N26" s="155"/>
      <c r="O26" s="155"/>
      <c r="P26" s="155"/>
      <c r="Q26" s="155"/>
    </row>
    <row r="27" spans="1:17" x14ac:dyDescent="0.2">
      <c r="A27" s="5">
        <v>44197</v>
      </c>
      <c r="B27" s="12">
        <v>5.38</v>
      </c>
      <c r="C27" s="12">
        <v>0.89700000000000002</v>
      </c>
      <c r="D27" s="12">
        <v>10.513999999999999</v>
      </c>
      <c r="E27" s="12">
        <v>13.683999999999999</v>
      </c>
      <c r="F27" s="12">
        <v>19.539000000000001</v>
      </c>
      <c r="G27" s="12">
        <v>3.2610000000000001</v>
      </c>
      <c r="H27" s="12">
        <v>2E-3</v>
      </c>
      <c r="J27" s="155"/>
      <c r="K27" s="80"/>
      <c r="L27" s="80"/>
      <c r="M27" s="80"/>
      <c r="N27" s="80"/>
      <c r="O27" s="80"/>
      <c r="P27" s="80"/>
      <c r="Q27" s="80"/>
    </row>
    <row r="28" spans="1:17" x14ac:dyDescent="0.2">
      <c r="A28" s="5">
        <v>44228</v>
      </c>
      <c r="B28" s="12">
        <v>5.1840000000000002</v>
      </c>
      <c r="C28" s="12">
        <v>0.85799999999999998</v>
      </c>
      <c r="D28" s="12">
        <v>14.204000000000001</v>
      </c>
      <c r="E28" s="12">
        <v>31.143999999999998</v>
      </c>
      <c r="F28" s="12">
        <v>36.040999999999997</v>
      </c>
      <c r="G28" s="12">
        <v>2.395</v>
      </c>
      <c r="H28" s="12">
        <v>1.008</v>
      </c>
      <c r="J28" s="80"/>
      <c r="K28" s="75"/>
      <c r="L28" s="75"/>
      <c r="M28" s="75"/>
      <c r="N28" s="75"/>
      <c r="O28" s="75"/>
      <c r="P28" s="75"/>
      <c r="Q28" s="75"/>
    </row>
    <row r="29" spans="1:17" x14ac:dyDescent="0.2">
      <c r="A29" s="5">
        <v>44256</v>
      </c>
      <c r="B29" s="12">
        <v>6.5279999999999996</v>
      </c>
      <c r="C29" s="12">
        <v>1.1870000000000001</v>
      </c>
      <c r="D29" s="12">
        <v>10.942</v>
      </c>
      <c r="E29" s="12">
        <v>9.1999999999999993</v>
      </c>
      <c r="F29" s="12">
        <v>0.95399999999999996</v>
      </c>
      <c r="G29" s="12">
        <v>0.186</v>
      </c>
      <c r="H29" s="12">
        <v>1.0980000000000001</v>
      </c>
      <c r="J29" s="80"/>
      <c r="K29" s="75"/>
      <c r="L29" s="75"/>
      <c r="M29" s="75"/>
      <c r="N29" s="75"/>
      <c r="O29" s="75"/>
      <c r="P29" s="75"/>
      <c r="Q29" s="75"/>
    </row>
    <row r="30" spans="1:17" x14ac:dyDescent="0.2">
      <c r="A30" s="5">
        <v>44287</v>
      </c>
      <c r="B30" s="12">
        <v>4.7039999999999997</v>
      </c>
      <c r="C30" s="12">
        <v>0.9</v>
      </c>
      <c r="D30" s="12">
        <v>15.747</v>
      </c>
      <c r="E30" s="12">
        <v>24.116</v>
      </c>
      <c r="F30" s="12">
        <v>12.763</v>
      </c>
      <c r="G30" s="12">
        <v>2.141</v>
      </c>
      <c r="H30" s="12">
        <v>1.8360000000000001</v>
      </c>
      <c r="J30" s="91"/>
      <c r="K30" s="75"/>
      <c r="L30" s="75"/>
      <c r="M30" s="75"/>
      <c r="N30" s="75"/>
      <c r="O30" s="75"/>
      <c r="P30" s="75"/>
      <c r="Q30" s="75"/>
    </row>
    <row r="31" spans="1:17" x14ac:dyDescent="0.2">
      <c r="A31" s="5">
        <v>44317</v>
      </c>
      <c r="B31" s="12">
        <v>6.3040000000000003</v>
      </c>
      <c r="C31" s="12">
        <v>1.0960000000000001</v>
      </c>
      <c r="D31" s="12">
        <v>9.6210000000000004</v>
      </c>
      <c r="E31" s="12">
        <v>23.382999999999999</v>
      </c>
      <c r="F31" s="12">
        <v>14.718</v>
      </c>
      <c r="G31" s="12">
        <v>0.17100000000000001</v>
      </c>
      <c r="H31" s="12">
        <v>0.38400000000000001</v>
      </c>
      <c r="J31" s="91"/>
      <c r="K31" s="75"/>
      <c r="L31" s="75"/>
      <c r="M31" s="75"/>
      <c r="N31" s="75"/>
      <c r="O31" s="75"/>
      <c r="P31" s="75"/>
      <c r="Q31" s="75"/>
    </row>
    <row r="32" spans="1:17" x14ac:dyDescent="0.2">
      <c r="A32" s="5">
        <v>44348</v>
      </c>
      <c r="B32" s="12">
        <v>5.968</v>
      </c>
      <c r="C32" s="12">
        <v>0.82299999999999995</v>
      </c>
      <c r="D32" s="12">
        <v>11.5</v>
      </c>
      <c r="E32" s="12">
        <v>18.937000000000001</v>
      </c>
      <c r="F32" s="12">
        <v>12.074999999999999</v>
      </c>
      <c r="G32" s="12">
        <v>0.16800000000000001</v>
      </c>
      <c r="H32" s="12">
        <v>0.3</v>
      </c>
      <c r="J32" s="107"/>
      <c r="K32" s="75"/>
      <c r="L32" s="75"/>
      <c r="M32" s="75"/>
      <c r="N32" s="75"/>
      <c r="O32" s="75"/>
      <c r="P32" s="75"/>
      <c r="Q32" s="75"/>
    </row>
    <row r="33" spans="1:17" x14ac:dyDescent="0.2">
      <c r="A33" s="5">
        <v>44378</v>
      </c>
      <c r="B33" s="12">
        <v>5.04</v>
      </c>
      <c r="C33" s="12">
        <v>0.82599999999999996</v>
      </c>
      <c r="D33" s="12">
        <v>17.63</v>
      </c>
      <c r="E33" s="12">
        <v>18.411999999999999</v>
      </c>
      <c r="F33" s="12">
        <v>35.140999999999998</v>
      </c>
      <c r="G33" s="12">
        <v>3.3530000000000002</v>
      </c>
      <c r="H33" s="12">
        <v>0.96</v>
      </c>
      <c r="J33" s="108"/>
      <c r="K33" s="75"/>
      <c r="L33" s="75"/>
      <c r="M33" s="75"/>
      <c r="N33" s="75"/>
      <c r="O33" s="75"/>
      <c r="P33" s="75"/>
      <c r="Q33" s="75"/>
    </row>
    <row r="34" spans="1:17" x14ac:dyDescent="0.2">
      <c r="A34" s="5">
        <v>44409</v>
      </c>
      <c r="B34" s="12">
        <v>7.056</v>
      </c>
      <c r="C34" s="12">
        <v>1.2290000000000001</v>
      </c>
      <c r="D34" s="12">
        <v>20.617999999999999</v>
      </c>
      <c r="E34" s="12">
        <v>25.064</v>
      </c>
      <c r="F34" s="12">
        <v>18.344000000000001</v>
      </c>
      <c r="G34" s="12">
        <v>0.192</v>
      </c>
      <c r="H34" s="12">
        <v>0.48</v>
      </c>
      <c r="J34" s="110"/>
      <c r="K34" s="75"/>
      <c r="L34" s="75"/>
      <c r="M34" s="75"/>
      <c r="N34" s="75"/>
      <c r="O34" s="75"/>
      <c r="P34" s="75"/>
      <c r="Q34" s="75"/>
    </row>
    <row r="35" spans="1:17" x14ac:dyDescent="0.2">
      <c r="A35" s="5">
        <v>44440</v>
      </c>
      <c r="B35" s="12">
        <v>7.056</v>
      </c>
      <c r="C35" s="12">
        <v>0.55500000000000005</v>
      </c>
      <c r="D35" s="12">
        <v>15.041</v>
      </c>
      <c r="E35" s="12">
        <v>7.09</v>
      </c>
      <c r="F35" s="12">
        <v>4.8559999999999999</v>
      </c>
      <c r="G35" s="12">
        <v>3.161</v>
      </c>
      <c r="H35" s="12">
        <v>0.51600000000000001</v>
      </c>
      <c r="J35" s="113"/>
      <c r="K35" s="75"/>
      <c r="L35" s="75"/>
      <c r="M35" s="75"/>
      <c r="N35" s="75"/>
      <c r="O35" s="75"/>
      <c r="P35" s="75"/>
      <c r="Q35" s="75"/>
    </row>
    <row r="36" spans="1:17" x14ac:dyDescent="0.2">
      <c r="A36" s="5">
        <v>44470</v>
      </c>
      <c r="B36" s="12">
        <v>5.3120000000000003</v>
      </c>
      <c r="C36" s="12">
        <v>0.93100000000000005</v>
      </c>
      <c r="D36" s="12">
        <v>16.285</v>
      </c>
      <c r="E36" s="12">
        <v>26.042999999999999</v>
      </c>
      <c r="F36" s="12">
        <v>19.521000000000001</v>
      </c>
      <c r="G36" s="12">
        <v>2.4</v>
      </c>
      <c r="H36" s="12">
        <v>0</v>
      </c>
      <c r="J36" s="120"/>
      <c r="K36" s="75"/>
      <c r="L36" s="75"/>
      <c r="M36" s="75"/>
      <c r="N36" s="75"/>
      <c r="O36" s="75"/>
      <c r="P36" s="75"/>
      <c r="Q36" s="75"/>
    </row>
    <row r="37" spans="1:17" x14ac:dyDescent="0.2">
      <c r="A37" s="5">
        <v>44501</v>
      </c>
      <c r="B37" s="12">
        <v>6.16</v>
      </c>
      <c r="C37" s="12">
        <v>0.91900000000000004</v>
      </c>
      <c r="D37" s="12">
        <v>16.044</v>
      </c>
      <c r="E37" s="12">
        <v>24.521000000000001</v>
      </c>
      <c r="F37" s="12">
        <v>5.242</v>
      </c>
      <c r="G37" s="12"/>
      <c r="H37" s="12">
        <v>0.57599999999999996</v>
      </c>
      <c r="J37" s="123"/>
      <c r="K37" s="75"/>
      <c r="L37" s="75"/>
      <c r="M37" s="75"/>
      <c r="N37" s="75"/>
      <c r="O37" s="75"/>
      <c r="P37" s="75"/>
      <c r="Q37" s="75"/>
    </row>
    <row r="38" spans="1:17" x14ac:dyDescent="0.2">
      <c r="A38" s="5">
        <v>44531</v>
      </c>
      <c r="B38" s="12">
        <v>4.1959999999999997</v>
      </c>
      <c r="C38" s="12">
        <v>0.86599999999999999</v>
      </c>
      <c r="D38" s="12">
        <v>13.102</v>
      </c>
      <c r="E38" s="12">
        <v>34.314</v>
      </c>
      <c r="F38" s="12">
        <v>11.069000000000001</v>
      </c>
      <c r="G38" s="12"/>
      <c r="H38" s="12">
        <v>0.3</v>
      </c>
      <c r="J38" s="145"/>
      <c r="K38" s="75"/>
      <c r="L38" s="75"/>
      <c r="M38" s="75"/>
      <c r="N38" s="75"/>
      <c r="O38" s="75"/>
      <c r="P38" s="75"/>
      <c r="Q38" s="75"/>
    </row>
    <row r="39" spans="1:17" ht="24.75" customHeight="1" x14ac:dyDescent="0.2">
      <c r="A39" s="26" t="s">
        <v>93</v>
      </c>
      <c r="B39" s="27">
        <f>SUM(B15:B26)</f>
        <v>66.912000000000006</v>
      </c>
      <c r="C39" s="27">
        <f t="shared" ref="C39:H39" si="0">SUM(C15:C26)</f>
        <v>11.151000000000003</v>
      </c>
      <c r="D39" s="27">
        <f t="shared" si="0"/>
        <v>143.15400000000002</v>
      </c>
      <c r="E39" s="27">
        <f t="shared" si="0"/>
        <v>280.47999999999996</v>
      </c>
      <c r="F39" s="27">
        <f t="shared" si="0"/>
        <v>148.39700000000002</v>
      </c>
      <c r="G39" s="27">
        <f t="shared" si="0"/>
        <v>12.193000000000001</v>
      </c>
      <c r="H39" s="27">
        <f t="shared" si="0"/>
        <v>7.6479999999999997</v>
      </c>
      <c r="J39" s="80"/>
      <c r="K39" s="75"/>
      <c r="L39" s="75"/>
      <c r="M39" s="75"/>
      <c r="N39" s="75"/>
      <c r="O39" s="75"/>
      <c r="P39" s="75"/>
      <c r="Q39" s="75"/>
    </row>
    <row r="40" spans="1:17" ht="23.25" customHeight="1" x14ac:dyDescent="0.2">
      <c r="A40" s="26" t="s">
        <v>94</v>
      </c>
      <c r="B40" s="27">
        <f>SUM(B27:B38)</f>
        <v>68.887999999999991</v>
      </c>
      <c r="C40" s="27">
        <f t="shared" ref="C40:H40" si="1">SUM(C27:C38)</f>
        <v>11.087</v>
      </c>
      <c r="D40" s="27">
        <f t="shared" si="1"/>
        <v>171.24799999999999</v>
      </c>
      <c r="E40" s="27">
        <f t="shared" si="1"/>
        <v>255.90799999999999</v>
      </c>
      <c r="F40" s="27">
        <f t="shared" si="1"/>
        <v>190.26299999999998</v>
      </c>
      <c r="G40" s="27">
        <f t="shared" si="1"/>
        <v>17.427999999999997</v>
      </c>
      <c r="H40" s="27">
        <f t="shared" si="1"/>
        <v>7.4599999999999991</v>
      </c>
    </row>
    <row r="41" spans="1:17" x14ac:dyDescent="0.2">
      <c r="A41" s="28" t="s">
        <v>43</v>
      </c>
      <c r="B41" s="30">
        <f>B40/B39-1</f>
        <v>2.9531324725011743E-2</v>
      </c>
      <c r="C41" s="30">
        <f t="shared" ref="C41:H41" si="2">C40/C39-1</f>
        <v>-5.7393955699043264E-3</v>
      </c>
      <c r="D41" s="30">
        <f t="shared" si="2"/>
        <v>0.19625019210081418</v>
      </c>
      <c r="E41" s="30">
        <f t="shared" si="2"/>
        <v>-8.7606959498003345E-2</v>
      </c>
      <c r="F41" s="30">
        <f t="shared" si="2"/>
        <v>0.28212160623193161</v>
      </c>
      <c r="G41" s="30">
        <f t="shared" si="2"/>
        <v>0.42934470597884</v>
      </c>
      <c r="H41" s="30">
        <f t="shared" si="2"/>
        <v>-2.4581589958159067E-2</v>
      </c>
    </row>
    <row r="42" spans="1:17" ht="24.75" customHeight="1" x14ac:dyDescent="0.2">
      <c r="A42" s="40" t="s">
        <v>95</v>
      </c>
      <c r="B42" s="41">
        <f>SUM(B15:B26)</f>
        <v>66.912000000000006</v>
      </c>
      <c r="C42" s="41">
        <f t="shared" ref="C42:H42" si="3">SUM(C15:C26)</f>
        <v>11.151000000000003</v>
      </c>
      <c r="D42" s="41">
        <f t="shared" si="3"/>
        <v>143.15400000000002</v>
      </c>
      <c r="E42" s="41">
        <f t="shared" si="3"/>
        <v>280.47999999999996</v>
      </c>
      <c r="F42" s="41">
        <f t="shared" si="3"/>
        <v>148.39700000000002</v>
      </c>
      <c r="G42" s="41">
        <f t="shared" si="3"/>
        <v>12.193000000000001</v>
      </c>
      <c r="H42" s="41">
        <f t="shared" si="3"/>
        <v>7.6479999999999997</v>
      </c>
    </row>
    <row r="43" spans="1:17" ht="27" customHeight="1" x14ac:dyDescent="0.2">
      <c r="A43" s="40" t="s">
        <v>96</v>
      </c>
      <c r="B43" s="41">
        <f>SUM(B27:B38)</f>
        <v>68.887999999999991</v>
      </c>
      <c r="C43" s="41">
        <f t="shared" ref="C43:H43" si="4">SUM(C27:C38)</f>
        <v>11.087</v>
      </c>
      <c r="D43" s="41">
        <f t="shared" si="4"/>
        <v>171.24799999999999</v>
      </c>
      <c r="E43" s="41">
        <f t="shared" si="4"/>
        <v>255.90799999999999</v>
      </c>
      <c r="F43" s="41">
        <f t="shared" si="4"/>
        <v>190.26299999999998</v>
      </c>
      <c r="G43" s="41">
        <f t="shared" si="4"/>
        <v>17.427999999999997</v>
      </c>
      <c r="H43" s="41">
        <f t="shared" si="4"/>
        <v>7.4599999999999991</v>
      </c>
    </row>
    <row r="44" spans="1:17" x14ac:dyDescent="0.2">
      <c r="A44" s="42" t="s">
        <v>43</v>
      </c>
      <c r="B44" s="44">
        <f t="shared" ref="B44" si="5">B43/B42-1</f>
        <v>2.9531324725011743E-2</v>
      </c>
      <c r="C44" s="43">
        <f t="shared" ref="C44:H44" si="6">C43/C42-1</f>
        <v>-5.7393955699043264E-3</v>
      </c>
      <c r="D44" s="43">
        <f t="shared" si="6"/>
        <v>0.19625019210081418</v>
      </c>
      <c r="E44" s="43">
        <f t="shared" si="6"/>
        <v>-8.7606959498003345E-2</v>
      </c>
      <c r="F44" s="44">
        <f t="shared" si="6"/>
        <v>0.28212160623193161</v>
      </c>
      <c r="G44" s="45">
        <f t="shared" si="6"/>
        <v>0.42934470597884</v>
      </c>
      <c r="H44" s="45">
        <f t="shared" si="6"/>
        <v>-2.4581589958159067E-2</v>
      </c>
    </row>
    <row r="45" spans="1:17" x14ac:dyDescent="0.2">
      <c r="A45" s="53"/>
      <c r="B45" s="54"/>
      <c r="C45" s="54"/>
      <c r="D45" s="54"/>
      <c r="E45" s="54"/>
      <c r="F45" s="54"/>
      <c r="G45" s="54"/>
      <c r="H45" s="54"/>
    </row>
    <row r="46" spans="1:17" x14ac:dyDescent="0.2">
      <c r="A46" s="53"/>
      <c r="B46" s="54"/>
      <c r="C46" s="54"/>
      <c r="D46" s="54"/>
      <c r="E46" s="54"/>
      <c r="F46" s="54"/>
      <c r="G46" s="54"/>
      <c r="H46" s="54"/>
    </row>
    <row r="49" spans="1:8" ht="30" x14ac:dyDescent="0.25">
      <c r="A49" s="36" t="s">
        <v>56</v>
      </c>
      <c r="B49" s="36" t="s">
        <v>57</v>
      </c>
      <c r="C49" s="36" t="s">
        <v>20</v>
      </c>
      <c r="D49" s="36" t="s">
        <v>58</v>
      </c>
      <c r="E49" s="36" t="s">
        <v>21</v>
      </c>
      <c r="F49" s="36" t="s">
        <v>59</v>
      </c>
      <c r="G49" s="36" t="s">
        <v>23</v>
      </c>
      <c r="H49" s="36" t="s">
        <v>60</v>
      </c>
    </row>
    <row r="50" spans="1:8" x14ac:dyDescent="0.2">
      <c r="A50" s="50" t="s">
        <v>54</v>
      </c>
      <c r="B50" s="48">
        <f>SUM(B3:B14)</f>
        <v>69.274000000000001</v>
      </c>
      <c r="C50" s="48">
        <f t="shared" ref="C50:H50" si="7">SUM(C3:C14)</f>
        <v>11.922000000000001</v>
      </c>
      <c r="D50" s="48">
        <f t="shared" si="7"/>
        <v>266.30100000000004</v>
      </c>
      <c r="E50" s="48">
        <f t="shared" si="7"/>
        <v>277</v>
      </c>
      <c r="F50" s="48">
        <f t="shared" si="7"/>
        <v>188.24</v>
      </c>
      <c r="G50" s="48">
        <f t="shared" si="7"/>
        <v>17.673999999999999</v>
      </c>
      <c r="H50" s="48">
        <f t="shared" si="7"/>
        <v>43.081999999999994</v>
      </c>
    </row>
    <row r="51" spans="1:8" x14ac:dyDescent="0.2">
      <c r="A51" s="50" t="s">
        <v>55</v>
      </c>
      <c r="B51" s="48">
        <f>SUM(B15:B26)</f>
        <v>66.912000000000006</v>
      </c>
      <c r="C51" s="48">
        <f t="shared" ref="C51:H51" si="8">SUM(C15:C26)</f>
        <v>11.151000000000003</v>
      </c>
      <c r="D51" s="48">
        <f t="shared" si="8"/>
        <v>143.15400000000002</v>
      </c>
      <c r="E51" s="48">
        <f t="shared" si="8"/>
        <v>280.47999999999996</v>
      </c>
      <c r="F51" s="48">
        <f t="shared" si="8"/>
        <v>148.39700000000002</v>
      </c>
      <c r="G51" s="48">
        <f t="shared" si="8"/>
        <v>12.193000000000001</v>
      </c>
      <c r="H51" s="48">
        <f t="shared" si="8"/>
        <v>7.6479999999999997</v>
      </c>
    </row>
    <row r="52" spans="1:8" x14ac:dyDescent="0.2">
      <c r="A52" s="50" t="s">
        <v>97</v>
      </c>
      <c r="B52" s="48">
        <f>SUM(B27:B38)</f>
        <v>68.887999999999991</v>
      </c>
      <c r="C52" s="48">
        <f t="shared" ref="C52:H52" si="9">SUM(C27:C38)</f>
        <v>11.087</v>
      </c>
      <c r="D52" s="48">
        <f t="shared" si="9"/>
        <v>171.24799999999999</v>
      </c>
      <c r="E52" s="48">
        <f t="shared" si="9"/>
        <v>255.90799999999999</v>
      </c>
      <c r="F52" s="48">
        <f t="shared" si="9"/>
        <v>190.26299999999998</v>
      </c>
      <c r="G52" s="48">
        <f t="shared" si="9"/>
        <v>17.427999999999997</v>
      </c>
      <c r="H52" s="48">
        <f t="shared" si="9"/>
        <v>7.4599999999999991</v>
      </c>
    </row>
  </sheetData>
  <mergeCells count="3">
    <mergeCell ref="A1:H1"/>
    <mergeCell ref="J26:J27"/>
    <mergeCell ref="K26:Q26"/>
  </mergeCells>
  <pageMargins left="0.7" right="0.7" top="0.75" bottom="0.75" header="0.3" footer="0.3"/>
  <ignoredErrors>
    <ignoredError sqref="A50:A51" numberStoredAsText="1"/>
    <ignoredError sqref="B50:H50 C51:H51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7"/>
  <sheetViews>
    <sheetView rightToLeft="1" tabSelected="1" workbookViewId="0">
      <pane ySplit="2" topLeftCell="A272" activePane="bottomLeft" state="frozen"/>
      <selection pane="bottomLeft" activeCell="I291" sqref="I291"/>
    </sheetView>
  </sheetViews>
  <sheetFormatPr defaultRowHeight="12.75" x14ac:dyDescent="0.2"/>
  <cols>
    <col min="1" max="1" width="22" customWidth="1"/>
    <col min="2" max="2" width="10.140625" style="4" customWidth="1"/>
    <col min="3" max="3" width="10.42578125" style="4" customWidth="1"/>
    <col min="4" max="4" width="10.7109375" style="4" customWidth="1"/>
    <col min="5" max="5" width="9.7109375" style="4" customWidth="1"/>
    <col min="6" max="7" width="10.7109375" customWidth="1"/>
    <col min="8" max="8" width="12.42578125" customWidth="1"/>
    <col min="10" max="11" width="11.140625" bestFit="1" customWidth="1"/>
  </cols>
  <sheetData>
    <row r="1" spans="1:7" x14ac:dyDescent="0.2">
      <c r="A1" s="146" t="s">
        <v>38</v>
      </c>
      <c r="B1" s="146"/>
      <c r="C1" s="146"/>
      <c r="D1" s="146"/>
      <c r="E1" s="146"/>
      <c r="F1" s="146"/>
      <c r="G1" s="146"/>
    </row>
    <row r="2" spans="1:7" ht="31.5" x14ac:dyDescent="0.25">
      <c r="A2" s="33" t="s">
        <v>0</v>
      </c>
      <c r="B2" s="34" t="s">
        <v>39</v>
      </c>
      <c r="C2" s="34" t="s">
        <v>35</v>
      </c>
      <c r="D2" s="34" t="s">
        <v>36</v>
      </c>
      <c r="E2" s="34" t="s">
        <v>37</v>
      </c>
      <c r="F2" s="34" t="s">
        <v>17</v>
      </c>
      <c r="G2" s="34" t="s">
        <v>14</v>
      </c>
    </row>
    <row r="3" spans="1:7" x14ac:dyDescent="0.2">
      <c r="A3" s="5">
        <v>36161</v>
      </c>
      <c r="B3" s="12">
        <v>97174.951420400204</v>
      </c>
      <c r="C3" s="12">
        <v>95192.33800399999</v>
      </c>
      <c r="D3" s="12">
        <v>3289.1513930000001</v>
      </c>
      <c r="E3" s="12">
        <v>3008.0061809999997</v>
      </c>
      <c r="F3" s="13">
        <f t="shared" ref="F3:F14" si="0">D3/C3</f>
        <v>3.4552690499752091E-2</v>
      </c>
      <c r="G3" s="13">
        <f t="shared" ref="G3:G14" si="1">E3/C3</f>
        <v>3.1599246788891804E-2</v>
      </c>
    </row>
    <row r="4" spans="1:7" x14ac:dyDescent="0.2">
      <c r="A4" s="5">
        <v>36192</v>
      </c>
      <c r="B4" s="12">
        <v>91605.336763200103</v>
      </c>
      <c r="C4" s="12">
        <v>89156.887003000011</v>
      </c>
      <c r="D4" s="12">
        <v>3049.7008350000001</v>
      </c>
      <c r="E4" s="12">
        <v>2811.825875</v>
      </c>
      <c r="F4" s="13">
        <f t="shared" si="0"/>
        <v>3.4206004017360785E-2</v>
      </c>
      <c r="G4" s="13">
        <f t="shared" si="1"/>
        <v>3.1537954829057524E-2</v>
      </c>
    </row>
    <row r="5" spans="1:7" x14ac:dyDescent="0.2">
      <c r="A5" s="5">
        <v>36220</v>
      </c>
      <c r="B5" s="12">
        <v>105199.4907084</v>
      </c>
      <c r="C5" s="12">
        <v>103159.076002</v>
      </c>
      <c r="D5" s="12">
        <v>3515.764819</v>
      </c>
      <c r="E5" s="12">
        <v>3204.399026</v>
      </c>
      <c r="F5" s="13">
        <f t="shared" si="0"/>
        <v>3.408100339064532E-2</v>
      </c>
      <c r="G5" s="13">
        <f t="shared" si="1"/>
        <v>3.1062696082484052E-2</v>
      </c>
    </row>
    <row r="6" spans="1:7" x14ac:dyDescent="0.2">
      <c r="A6" s="5">
        <v>36251</v>
      </c>
      <c r="B6" s="12">
        <v>102559.6717952</v>
      </c>
      <c r="C6" s="12">
        <v>100461.981997</v>
      </c>
      <c r="D6" s="12">
        <v>3394.5624659999999</v>
      </c>
      <c r="E6" s="12">
        <v>3105.7853530000002</v>
      </c>
      <c r="F6" s="13">
        <f t="shared" si="0"/>
        <v>3.3789523146192442E-2</v>
      </c>
      <c r="G6" s="13">
        <f t="shared" si="1"/>
        <v>3.0915031649412863E-2</v>
      </c>
    </row>
    <row r="7" spans="1:7" x14ac:dyDescent="0.2">
      <c r="A7" s="5">
        <v>36281</v>
      </c>
      <c r="B7" s="12">
        <v>104573.62569259999</v>
      </c>
      <c r="C7" s="12">
        <v>100507.15900300001</v>
      </c>
      <c r="D7" s="12">
        <v>3276.6530580000003</v>
      </c>
      <c r="E7" s="12">
        <v>3084.7200459999999</v>
      </c>
      <c r="F7" s="13">
        <f t="shared" si="0"/>
        <v>3.2601190706248062E-2</v>
      </c>
      <c r="G7" s="13">
        <f t="shared" si="1"/>
        <v>3.0691545523716623E-2</v>
      </c>
    </row>
    <row r="8" spans="1:7" x14ac:dyDescent="0.2">
      <c r="A8" s="5">
        <v>36312</v>
      </c>
      <c r="B8" s="12">
        <v>95044.661330999996</v>
      </c>
      <c r="C8" s="12">
        <v>91687.133000000002</v>
      </c>
      <c r="D8" s="12">
        <v>2993.9396519999996</v>
      </c>
      <c r="E8" s="12">
        <v>2973.0018209999998</v>
      </c>
      <c r="F8" s="13">
        <f t="shared" si="0"/>
        <v>3.2653869240300046E-2</v>
      </c>
      <c r="G8" s="13">
        <f t="shared" si="1"/>
        <v>3.2425507524594534E-2</v>
      </c>
    </row>
    <row r="9" spans="1:7" x14ac:dyDescent="0.2">
      <c r="A9" s="5">
        <v>36342</v>
      </c>
      <c r="B9" s="12">
        <v>92938.991043599905</v>
      </c>
      <c r="C9" s="12">
        <v>86029.332001000002</v>
      </c>
      <c r="D9" s="12">
        <v>2848.2651930000002</v>
      </c>
      <c r="E9" s="12">
        <v>2679.9469410000002</v>
      </c>
      <c r="F9" s="13">
        <f t="shared" si="0"/>
        <v>3.3108070546995438E-2</v>
      </c>
      <c r="G9" s="13">
        <f t="shared" si="1"/>
        <v>3.1151548880663731E-2</v>
      </c>
    </row>
    <row r="10" spans="1:7" x14ac:dyDescent="0.2">
      <c r="A10" s="5">
        <v>36373</v>
      </c>
      <c r="B10" s="12">
        <v>84118.978522399906</v>
      </c>
      <c r="C10" s="12">
        <v>81479.079998999994</v>
      </c>
      <c r="D10" s="12">
        <v>2720.803915</v>
      </c>
      <c r="E10" s="12">
        <v>2536.4735329999999</v>
      </c>
      <c r="F10" s="13">
        <f t="shared" si="0"/>
        <v>3.3392668584787566E-2</v>
      </c>
      <c r="G10" s="13">
        <f t="shared" si="1"/>
        <v>3.1130365402151455E-2</v>
      </c>
    </row>
    <row r="11" spans="1:7" x14ac:dyDescent="0.2">
      <c r="A11" s="5">
        <v>36404</v>
      </c>
      <c r="B11" s="12">
        <v>78690.618785799903</v>
      </c>
      <c r="C11" s="12">
        <v>78345.322004999995</v>
      </c>
      <c r="D11" s="12">
        <v>2616.739204</v>
      </c>
      <c r="E11" s="12">
        <v>2494.7514849999998</v>
      </c>
      <c r="F11" s="13">
        <f t="shared" si="0"/>
        <v>3.340006955147877E-2</v>
      </c>
      <c r="G11" s="13">
        <f t="shared" si="1"/>
        <v>3.184301782358856E-2</v>
      </c>
    </row>
    <row r="12" spans="1:7" x14ac:dyDescent="0.2">
      <c r="A12" s="5">
        <v>36434</v>
      </c>
      <c r="B12" s="12">
        <v>84931.199322999993</v>
      </c>
      <c r="C12" s="12">
        <v>83316.910000999997</v>
      </c>
      <c r="D12" s="12">
        <v>2795.9510490000002</v>
      </c>
      <c r="E12" s="12">
        <v>2648.0542999999998</v>
      </c>
      <c r="F12" s="13">
        <f t="shared" si="0"/>
        <v>3.3558026203401474E-2</v>
      </c>
      <c r="G12" s="13">
        <f t="shared" si="1"/>
        <v>3.1782915376581018E-2</v>
      </c>
    </row>
    <row r="13" spans="1:7" x14ac:dyDescent="0.2">
      <c r="A13" s="5">
        <v>36465</v>
      </c>
      <c r="B13" s="12">
        <v>87868.867301599996</v>
      </c>
      <c r="C13" s="12">
        <v>86093.177996000013</v>
      </c>
      <c r="D13" s="12">
        <v>2987.240284</v>
      </c>
      <c r="E13" s="12">
        <v>2750.5395140000001</v>
      </c>
      <c r="F13" s="13">
        <f t="shared" si="0"/>
        <v>3.4697758330384673E-2</v>
      </c>
      <c r="G13" s="13">
        <f t="shared" si="1"/>
        <v>3.1948402626370623E-2</v>
      </c>
    </row>
    <row r="14" spans="1:7" x14ac:dyDescent="0.2">
      <c r="A14" s="5">
        <v>36495</v>
      </c>
      <c r="B14" s="12">
        <v>97268.129312799894</v>
      </c>
      <c r="C14" s="12">
        <v>94721.099996000004</v>
      </c>
      <c r="D14" s="12">
        <v>3300.1399660000002</v>
      </c>
      <c r="E14" s="12">
        <v>3048.3255730000001</v>
      </c>
      <c r="F14" s="13">
        <f t="shared" si="0"/>
        <v>3.4840600100076564E-2</v>
      </c>
      <c r="G14" s="13">
        <f t="shared" si="1"/>
        <v>3.2182117533777886E-2</v>
      </c>
    </row>
    <row r="15" spans="1:7" x14ac:dyDescent="0.2">
      <c r="A15" s="5">
        <v>36526</v>
      </c>
      <c r="B15" s="12">
        <v>98458.08335480011</v>
      </c>
      <c r="C15" s="12">
        <v>100036.470002</v>
      </c>
      <c r="D15" s="12">
        <v>3462.4952039999998</v>
      </c>
      <c r="E15" s="12">
        <v>3221.9708350000001</v>
      </c>
      <c r="F15" s="13">
        <f>D15/C15</f>
        <v>3.4612328922949555E-2</v>
      </c>
      <c r="G15" s="13">
        <f>E15/C15</f>
        <v>3.2207962105575937E-2</v>
      </c>
    </row>
    <row r="16" spans="1:7" x14ac:dyDescent="0.2">
      <c r="A16" s="5">
        <v>36557</v>
      </c>
      <c r="B16" s="12">
        <v>92816.461977600091</v>
      </c>
      <c r="C16" s="12">
        <v>95683.228996999998</v>
      </c>
      <c r="D16" s="12">
        <v>3282.4064909999997</v>
      </c>
      <c r="E16" s="12">
        <v>3069.6357349999998</v>
      </c>
      <c r="F16" s="13">
        <f t="shared" ref="F16:F79" si="2">D16/C16</f>
        <v>3.4304930188998058E-2</v>
      </c>
      <c r="G16" s="13">
        <f t="shared" ref="G16:G79" si="3">E16/C16</f>
        <v>3.2081230610395091E-2</v>
      </c>
    </row>
    <row r="17" spans="1:7" x14ac:dyDescent="0.2">
      <c r="A17" s="5">
        <v>36586</v>
      </c>
      <c r="B17" s="12">
        <v>106586.4309756</v>
      </c>
      <c r="C17" s="12">
        <v>104298.66699899999</v>
      </c>
      <c r="D17" s="12">
        <v>3558.108029</v>
      </c>
      <c r="E17" s="12">
        <v>3302.147927</v>
      </c>
      <c r="F17" s="13">
        <f t="shared" si="2"/>
        <v>3.4114606939646838E-2</v>
      </c>
      <c r="G17" s="13">
        <f t="shared" si="3"/>
        <v>3.1660499812827529E-2</v>
      </c>
    </row>
    <row r="18" spans="1:7" x14ac:dyDescent="0.2">
      <c r="A18" s="5">
        <v>36617</v>
      </c>
      <c r="B18" s="12">
        <v>103906.42581440001</v>
      </c>
      <c r="C18" s="12">
        <v>99898.074003000002</v>
      </c>
      <c r="D18" s="12">
        <v>3436.2309810000002</v>
      </c>
      <c r="E18" s="12">
        <v>3102.5977990000001</v>
      </c>
      <c r="F18" s="13">
        <f t="shared" si="2"/>
        <v>3.4397369671979941E-2</v>
      </c>
      <c r="G18" s="13">
        <f t="shared" si="3"/>
        <v>3.105763379288801E-2</v>
      </c>
    </row>
    <row r="19" spans="1:7" x14ac:dyDescent="0.2">
      <c r="A19" s="5">
        <v>36647</v>
      </c>
      <c r="B19" s="12">
        <v>105941.63434219999</v>
      </c>
      <c r="C19" s="12">
        <v>102410.007006</v>
      </c>
      <c r="D19" s="12">
        <v>3461.1171800000002</v>
      </c>
      <c r="E19" s="12">
        <v>3177.2025830000002</v>
      </c>
      <c r="F19" s="13">
        <f t="shared" si="2"/>
        <v>3.3796669692613343E-2</v>
      </c>
      <c r="G19" s="13">
        <f t="shared" si="3"/>
        <v>3.1024337131564245E-2</v>
      </c>
    </row>
    <row r="20" spans="1:7" x14ac:dyDescent="0.2">
      <c r="A20" s="5">
        <v>36678</v>
      </c>
      <c r="B20" s="12">
        <v>96283.670023800107</v>
      </c>
      <c r="C20" s="12">
        <v>94034.106003999987</v>
      </c>
      <c r="D20" s="12">
        <v>3136.9065720000003</v>
      </c>
      <c r="E20" s="12">
        <v>2924.639302</v>
      </c>
      <c r="F20" s="13">
        <f t="shared" si="2"/>
        <v>3.3359242782257791E-2</v>
      </c>
      <c r="G20" s="13">
        <f t="shared" si="3"/>
        <v>3.1101899366976413E-2</v>
      </c>
    </row>
    <row r="21" spans="1:7" x14ac:dyDescent="0.2">
      <c r="A21" s="5">
        <v>36708</v>
      </c>
      <c r="B21" s="12">
        <v>94144.383800399897</v>
      </c>
      <c r="C21" s="12">
        <v>88573.120999999999</v>
      </c>
      <c r="D21" s="12">
        <v>2963.2780029999999</v>
      </c>
      <c r="E21" s="12">
        <v>2763.2657300000001</v>
      </c>
      <c r="F21" s="13">
        <f t="shared" si="2"/>
        <v>3.3455725275842993E-2</v>
      </c>
      <c r="G21" s="13">
        <f t="shared" si="3"/>
        <v>3.1197565342650623E-2</v>
      </c>
    </row>
    <row r="22" spans="1:7" x14ac:dyDescent="0.2">
      <c r="A22" s="5">
        <v>36739</v>
      </c>
      <c r="B22" s="12">
        <v>85195.306911199892</v>
      </c>
      <c r="C22" s="12">
        <v>84283.027996000004</v>
      </c>
      <c r="D22" s="12">
        <v>2809.9599090000002</v>
      </c>
      <c r="E22" s="12">
        <v>2650.7574509999999</v>
      </c>
      <c r="F22" s="13">
        <f t="shared" si="2"/>
        <v>3.3339569968147777E-2</v>
      </c>
      <c r="G22" s="13">
        <f t="shared" si="3"/>
        <v>3.1450667044446982E-2</v>
      </c>
    </row>
    <row r="23" spans="1:7" x14ac:dyDescent="0.2">
      <c r="A23" s="5">
        <v>36770</v>
      </c>
      <c r="B23" s="12">
        <v>79687.378731399993</v>
      </c>
      <c r="C23" s="12">
        <v>79343.117003000007</v>
      </c>
      <c r="D23" s="12">
        <v>2688.438306</v>
      </c>
      <c r="E23" s="12">
        <v>2555.2602269999998</v>
      </c>
      <c r="F23" s="13">
        <f t="shared" si="2"/>
        <v>3.3883699148072904E-2</v>
      </c>
      <c r="G23" s="13">
        <f t="shared" si="3"/>
        <v>3.220519086618924E-2</v>
      </c>
    </row>
    <row r="24" spans="1:7" x14ac:dyDescent="0.2">
      <c r="A24" s="5">
        <v>36800</v>
      </c>
      <c r="B24" s="12">
        <v>86018.505988599994</v>
      </c>
      <c r="C24" s="12">
        <v>90092.545998999994</v>
      </c>
      <c r="D24" s="12">
        <v>3083.9585200000001</v>
      </c>
      <c r="E24" s="12">
        <v>2941.8773489999999</v>
      </c>
      <c r="F24" s="13">
        <f t="shared" si="2"/>
        <v>3.4231006414606503E-2</v>
      </c>
      <c r="G24" s="13">
        <f t="shared" si="3"/>
        <v>3.2653948408036489E-2</v>
      </c>
    </row>
    <row r="25" spans="1:7" x14ac:dyDescent="0.2">
      <c r="A25" s="5">
        <v>36831</v>
      </c>
      <c r="B25" s="12">
        <v>89012.779503199912</v>
      </c>
      <c r="C25" s="12">
        <v>90274.077002000005</v>
      </c>
      <c r="D25" s="12">
        <v>3173.631425</v>
      </c>
      <c r="E25" s="12">
        <v>2976.8797259999997</v>
      </c>
      <c r="F25" s="13">
        <f t="shared" si="2"/>
        <v>3.515551230648073E-2</v>
      </c>
      <c r="G25" s="13">
        <f t="shared" si="3"/>
        <v>3.2976019527001618E-2</v>
      </c>
    </row>
    <row r="26" spans="1:7" x14ac:dyDescent="0.2">
      <c r="A26" s="5">
        <v>36861</v>
      </c>
      <c r="B26" s="12">
        <v>98547.284576799997</v>
      </c>
      <c r="C26" s="12">
        <v>98962.611000999997</v>
      </c>
      <c r="D26" s="12">
        <v>3507.761477</v>
      </c>
      <c r="E26" s="12">
        <v>3217.6497549999999</v>
      </c>
      <c r="F26" s="13">
        <f t="shared" si="2"/>
        <v>3.5445320626843149E-2</v>
      </c>
      <c r="G26" s="13">
        <f t="shared" si="3"/>
        <v>3.2513792051904189E-2</v>
      </c>
    </row>
    <row r="27" spans="1:7" x14ac:dyDescent="0.2">
      <c r="A27" s="5">
        <v>36892</v>
      </c>
      <c r="B27" s="12">
        <v>103682.6326636</v>
      </c>
      <c r="C27" s="12">
        <v>101000.525993</v>
      </c>
      <c r="D27" s="12">
        <v>3579.0941439999997</v>
      </c>
      <c r="E27" s="12">
        <v>3244.6944520000002</v>
      </c>
      <c r="F27" s="13">
        <f t="shared" si="2"/>
        <v>3.5436391135706111E-2</v>
      </c>
      <c r="G27" s="13">
        <f t="shared" si="3"/>
        <v>3.2125520338625549E-2</v>
      </c>
    </row>
    <row r="28" spans="1:7" x14ac:dyDescent="0.2">
      <c r="A28" s="5">
        <v>36923</v>
      </c>
      <c r="B28" s="12">
        <v>97740.762986399903</v>
      </c>
      <c r="C28" s="12">
        <v>94598.028002000006</v>
      </c>
      <c r="D28" s="12">
        <v>3357.0684249999999</v>
      </c>
      <c r="E28" s="12">
        <v>3038.0060800000001</v>
      </c>
      <c r="F28" s="13">
        <f t="shared" si="2"/>
        <v>3.5487721001213939E-2</v>
      </c>
      <c r="G28" s="13">
        <f t="shared" si="3"/>
        <v>3.2114898631245996E-2</v>
      </c>
    </row>
    <row r="29" spans="1:7" x14ac:dyDescent="0.2">
      <c r="A29" s="5">
        <v>36951</v>
      </c>
      <c r="B29" s="12">
        <v>112243.53638999999</v>
      </c>
      <c r="C29" s="12">
        <v>106510.947006</v>
      </c>
      <c r="D29" s="12">
        <v>3710.4146269999997</v>
      </c>
      <c r="E29" s="12">
        <v>3387.131946</v>
      </c>
      <c r="F29" s="13">
        <f t="shared" si="2"/>
        <v>3.483599321289467E-2</v>
      </c>
      <c r="G29" s="13">
        <f t="shared" si="3"/>
        <v>3.1800787066602602E-2</v>
      </c>
    </row>
    <row r="30" spans="1:7" x14ac:dyDescent="0.2">
      <c r="A30" s="5">
        <v>36982</v>
      </c>
      <c r="B30" s="12">
        <v>109424.38317280001</v>
      </c>
      <c r="C30" s="12">
        <v>106574.38800599999</v>
      </c>
      <c r="D30" s="12">
        <v>3627.0789849999996</v>
      </c>
      <c r="E30" s="12">
        <v>3356.7475529999997</v>
      </c>
      <c r="F30" s="13">
        <f t="shared" si="2"/>
        <v>3.4033308122733953E-2</v>
      </c>
      <c r="G30" s="13">
        <f t="shared" si="3"/>
        <v>3.1496756545400191E-2</v>
      </c>
    </row>
    <row r="31" spans="1:7" x14ac:dyDescent="0.2">
      <c r="A31" s="5">
        <v>37012</v>
      </c>
      <c r="B31" s="12">
        <v>111570.65555140001</v>
      </c>
      <c r="C31" s="12">
        <v>106304.004997</v>
      </c>
      <c r="D31" s="12">
        <v>3612.9405980000001</v>
      </c>
      <c r="E31" s="12">
        <v>3379.6784300000004</v>
      </c>
      <c r="F31" s="13">
        <f t="shared" si="2"/>
        <v>3.3986871878458023E-2</v>
      </c>
      <c r="G31" s="13">
        <f t="shared" si="3"/>
        <v>3.1792578558967541E-2</v>
      </c>
    </row>
    <row r="32" spans="1:7" x14ac:dyDescent="0.2">
      <c r="A32" s="5">
        <v>37043</v>
      </c>
      <c r="B32" s="12">
        <v>101402.0294994</v>
      </c>
      <c r="C32" s="12">
        <v>96426.077000000005</v>
      </c>
      <c r="D32" s="12">
        <v>3275.9231609999997</v>
      </c>
      <c r="E32" s="12">
        <v>3010.3719120000001</v>
      </c>
      <c r="F32" s="13">
        <f t="shared" si="2"/>
        <v>3.3973415313784873E-2</v>
      </c>
      <c r="G32" s="13">
        <f t="shared" si="3"/>
        <v>3.1219479270114866E-2</v>
      </c>
    </row>
    <row r="33" spans="1:7" x14ac:dyDescent="0.2">
      <c r="A33" s="5">
        <v>37073</v>
      </c>
      <c r="B33" s="12">
        <v>99152.565233999892</v>
      </c>
      <c r="C33" s="12">
        <v>97773.359001999997</v>
      </c>
      <c r="D33" s="12">
        <v>3340.8242969999997</v>
      </c>
      <c r="E33" s="12">
        <v>3052.2816379999999</v>
      </c>
      <c r="F33" s="13">
        <f t="shared" si="2"/>
        <v>3.4169065388575448E-2</v>
      </c>
      <c r="G33" s="13">
        <f t="shared" si="3"/>
        <v>3.1217927553635179E-2</v>
      </c>
    </row>
    <row r="34" spans="1:7" x14ac:dyDescent="0.2">
      <c r="A34" s="5">
        <v>37104</v>
      </c>
      <c r="B34" s="12">
        <v>89735.860148799999</v>
      </c>
      <c r="C34" s="12">
        <v>88945.216996999996</v>
      </c>
      <c r="D34" s="12">
        <v>3050.7951519999997</v>
      </c>
      <c r="E34" s="12">
        <v>2803.9301049999999</v>
      </c>
      <c r="F34" s="13">
        <f t="shared" si="2"/>
        <v>3.4299710035030878E-2</v>
      </c>
      <c r="G34" s="13">
        <f t="shared" si="3"/>
        <v>3.1524237049132979E-2</v>
      </c>
    </row>
    <row r="35" spans="1:7" x14ac:dyDescent="0.2">
      <c r="A35" s="5">
        <v>37135</v>
      </c>
      <c r="B35" s="12">
        <v>83940.195992599998</v>
      </c>
      <c r="C35" s="12">
        <v>87313.217000999997</v>
      </c>
      <c r="D35" s="12">
        <v>3037.6696729999999</v>
      </c>
      <c r="E35" s="12">
        <v>2828.6941230000002</v>
      </c>
      <c r="F35" s="13">
        <f t="shared" si="2"/>
        <v>3.4790490802385735E-2</v>
      </c>
      <c r="G35" s="13">
        <f t="shared" si="3"/>
        <v>3.2397089697973253E-2</v>
      </c>
    </row>
    <row r="36" spans="1:7" x14ac:dyDescent="0.2">
      <c r="A36" s="5">
        <v>37165</v>
      </c>
      <c r="B36" s="12">
        <v>90602.595549799997</v>
      </c>
      <c r="C36" s="12">
        <v>92788.946001999997</v>
      </c>
      <c r="D36" s="12">
        <v>3263.0103899999999</v>
      </c>
      <c r="E36" s="12">
        <v>3026.9194559999996</v>
      </c>
      <c r="F36" s="13">
        <f t="shared" si="2"/>
        <v>3.5165938730780152E-2</v>
      </c>
      <c r="G36" s="13">
        <f t="shared" si="3"/>
        <v>3.2621552312219998E-2</v>
      </c>
    </row>
    <row r="37" spans="1:7" x14ac:dyDescent="0.2">
      <c r="A37" s="5">
        <v>37196</v>
      </c>
      <c r="B37" s="12">
        <v>93745.516866399892</v>
      </c>
      <c r="C37" s="12">
        <v>95002.054997999992</v>
      </c>
      <c r="D37" s="12">
        <v>3383.916252</v>
      </c>
      <c r="E37" s="12">
        <v>3108.7958979999999</v>
      </c>
      <c r="F37" s="13">
        <f t="shared" si="2"/>
        <v>3.5619400570558596E-2</v>
      </c>
      <c r="G37" s="13">
        <f t="shared" si="3"/>
        <v>3.2723459487959995E-2</v>
      </c>
    </row>
    <row r="38" spans="1:7" x14ac:dyDescent="0.2">
      <c r="A38" s="5">
        <v>37226</v>
      </c>
      <c r="B38" s="12">
        <v>103779.5599448</v>
      </c>
      <c r="C38" s="12">
        <v>100327.52200300001</v>
      </c>
      <c r="D38" s="12">
        <v>3586.6987340000001</v>
      </c>
      <c r="E38" s="12">
        <v>3268.3666389999999</v>
      </c>
      <c r="F38" s="13">
        <f t="shared" si="2"/>
        <v>3.5749898556178335E-2</v>
      </c>
      <c r="G38" s="13">
        <f t="shared" si="3"/>
        <v>3.2576969646497089E-2</v>
      </c>
    </row>
    <row r="39" spans="1:7" x14ac:dyDescent="0.2">
      <c r="A39" s="5">
        <v>37257</v>
      </c>
      <c r="B39" s="12">
        <v>101310.91052439999</v>
      </c>
      <c r="C39" s="12">
        <v>99993.291996</v>
      </c>
      <c r="D39" s="12">
        <v>3588.7213360000001</v>
      </c>
      <c r="E39" s="12">
        <v>3253.5333610000002</v>
      </c>
      <c r="F39" s="13">
        <f t="shared" si="2"/>
        <v>3.5889620837201347E-2</v>
      </c>
      <c r="G39" s="13">
        <f t="shared" si="3"/>
        <v>3.253751622789007E-2</v>
      </c>
    </row>
    <row r="40" spans="1:7" x14ac:dyDescent="0.2">
      <c r="A40" s="5">
        <v>37288</v>
      </c>
      <c r="B40" s="12">
        <v>95503.9154172001</v>
      </c>
      <c r="C40" s="12">
        <v>92981.684999999998</v>
      </c>
      <c r="D40" s="12">
        <v>3286.3159389999996</v>
      </c>
      <c r="E40" s="12">
        <v>2994.9037480000002</v>
      </c>
      <c r="F40" s="13">
        <f t="shared" si="2"/>
        <v>3.5343690953761484E-2</v>
      </c>
      <c r="G40" s="13">
        <f t="shared" si="3"/>
        <v>3.2209609322524112E-2</v>
      </c>
    </row>
    <row r="41" spans="1:7" x14ac:dyDescent="0.2">
      <c r="A41" s="5">
        <v>37316</v>
      </c>
      <c r="B41" s="12">
        <v>109677.4472604</v>
      </c>
      <c r="C41" s="12">
        <v>105386.594006</v>
      </c>
      <c r="D41" s="12">
        <v>3650.297043</v>
      </c>
      <c r="E41" s="12">
        <v>3370.1545510000001</v>
      </c>
      <c r="F41" s="13">
        <f t="shared" si="2"/>
        <v>3.4637204830741342E-2</v>
      </c>
      <c r="G41" s="13">
        <f t="shared" si="3"/>
        <v>3.1978968319330316E-2</v>
      </c>
    </row>
    <row r="42" spans="1:7" x14ac:dyDescent="0.2">
      <c r="A42" s="5">
        <v>37347</v>
      </c>
      <c r="B42" s="12">
        <v>106926.40516720001</v>
      </c>
      <c r="C42" s="12">
        <v>102974.942001</v>
      </c>
      <c r="D42" s="12">
        <v>3556.3010440000003</v>
      </c>
      <c r="E42" s="12">
        <v>3307.1816129999997</v>
      </c>
      <c r="F42" s="13">
        <f t="shared" si="2"/>
        <v>3.4535596475164458E-2</v>
      </c>
      <c r="G42" s="13">
        <f t="shared" si="3"/>
        <v>3.2116372670235475E-2</v>
      </c>
    </row>
    <row r="43" spans="1:7" x14ac:dyDescent="0.2">
      <c r="A43" s="5">
        <v>37377</v>
      </c>
      <c r="B43" s="12">
        <v>109027.21165360001</v>
      </c>
      <c r="C43" s="12">
        <v>105622.856996</v>
      </c>
      <c r="D43" s="12">
        <v>3622.8013099999998</v>
      </c>
      <c r="E43" s="12">
        <v>3388.0475740000002</v>
      </c>
      <c r="F43" s="13">
        <f t="shared" si="2"/>
        <v>3.4299406520855585E-2</v>
      </c>
      <c r="G43" s="13">
        <f t="shared" si="3"/>
        <v>3.2076840850160944E-2</v>
      </c>
    </row>
    <row r="44" spans="1:7" x14ac:dyDescent="0.2">
      <c r="A44" s="5">
        <v>37408</v>
      </c>
      <c r="B44" s="12">
        <v>99093.350753999999</v>
      </c>
      <c r="C44" s="12">
        <v>97620.282001</v>
      </c>
      <c r="D44" s="12">
        <v>3349.2030989999998</v>
      </c>
      <c r="E44" s="12">
        <v>3103.6578300000001</v>
      </c>
      <c r="F44" s="13">
        <f t="shared" si="2"/>
        <v>3.4308475967788042E-2</v>
      </c>
      <c r="G44" s="13">
        <f t="shared" si="3"/>
        <v>3.1793165993601685E-2</v>
      </c>
    </row>
    <row r="45" spans="1:7" x14ac:dyDescent="0.2">
      <c r="A45" s="5">
        <v>37438</v>
      </c>
      <c r="B45" s="12">
        <v>96899.294331600002</v>
      </c>
      <c r="C45" s="12">
        <v>94455.619003</v>
      </c>
      <c r="D45" s="12">
        <v>3278.4662109999999</v>
      </c>
      <c r="E45" s="12">
        <v>2983.96018</v>
      </c>
      <c r="F45" s="13">
        <f t="shared" si="2"/>
        <v>3.4709064909053983E-2</v>
      </c>
      <c r="G45" s="13">
        <f t="shared" si="3"/>
        <v>3.1591134667226378E-2</v>
      </c>
    </row>
    <row r="46" spans="1:7" x14ac:dyDescent="0.2">
      <c r="A46" s="5">
        <v>37469</v>
      </c>
      <c r="B46" s="12">
        <v>87706.5631804</v>
      </c>
      <c r="C46" s="12">
        <v>85666.397995000007</v>
      </c>
      <c r="D46" s="12">
        <v>2982.2935229999998</v>
      </c>
      <c r="E46" s="12">
        <v>2729.7655520000003</v>
      </c>
      <c r="F46" s="13">
        <f t="shared" si="2"/>
        <v>3.4812874041629062E-2</v>
      </c>
      <c r="G46" s="13">
        <f t="shared" si="3"/>
        <v>3.1865067469736795E-2</v>
      </c>
    </row>
    <row r="47" spans="1:7" x14ac:dyDescent="0.2">
      <c r="A47" s="5">
        <v>37500</v>
      </c>
      <c r="B47" s="12">
        <v>82048.838856800096</v>
      </c>
      <c r="C47" s="12">
        <v>87509.393998999993</v>
      </c>
      <c r="D47" s="12">
        <v>3079.8002179999999</v>
      </c>
      <c r="E47" s="12">
        <v>2850.4625569999998</v>
      </c>
      <c r="F47" s="13">
        <f t="shared" si="2"/>
        <v>3.5193938356323139E-2</v>
      </c>
      <c r="G47" s="13">
        <f t="shared" si="3"/>
        <v>3.2573217876843863E-2</v>
      </c>
    </row>
    <row r="48" spans="1:7" x14ac:dyDescent="0.2">
      <c r="A48" s="5">
        <v>37530</v>
      </c>
      <c r="B48" s="12">
        <v>88553.299843999994</v>
      </c>
      <c r="C48" s="12">
        <v>89859.766996999999</v>
      </c>
      <c r="D48" s="12">
        <v>3223.9559380000001</v>
      </c>
      <c r="E48" s="12">
        <v>2915.8171820000002</v>
      </c>
      <c r="F48" s="13">
        <f t="shared" si="2"/>
        <v>3.5877635183581467E-2</v>
      </c>
      <c r="G48" s="13">
        <f t="shared" si="3"/>
        <v>3.2448528183890636E-2</v>
      </c>
    </row>
    <row r="49" spans="1:7" x14ac:dyDescent="0.2">
      <c r="A49" s="5">
        <v>37561</v>
      </c>
      <c r="B49" s="12">
        <v>91612.213957600005</v>
      </c>
      <c r="C49" s="12">
        <v>90982.800992000004</v>
      </c>
      <c r="D49" s="12">
        <v>3309.5102039999997</v>
      </c>
      <c r="E49" s="12">
        <v>2985.432941</v>
      </c>
      <c r="F49" s="13">
        <f t="shared" si="2"/>
        <v>3.6375118900670037E-2</v>
      </c>
      <c r="G49" s="13">
        <f t="shared" si="3"/>
        <v>3.2813157085178166E-2</v>
      </c>
    </row>
    <row r="50" spans="1:7" x14ac:dyDescent="0.2">
      <c r="A50" s="5">
        <v>37591</v>
      </c>
      <c r="B50" s="12">
        <v>101409.1610528</v>
      </c>
      <c r="C50" s="12">
        <v>101394.104003</v>
      </c>
      <c r="D50" s="12">
        <v>3743.7689920000003</v>
      </c>
      <c r="E50" s="12">
        <v>3357.8169199999998</v>
      </c>
      <c r="F50" s="13">
        <f t="shared" si="2"/>
        <v>3.692294565657616E-2</v>
      </c>
      <c r="G50" s="13">
        <f t="shared" si="3"/>
        <v>3.3116490875057691E-2</v>
      </c>
    </row>
    <row r="51" spans="1:7" x14ac:dyDescent="0.2">
      <c r="A51" s="5">
        <v>37622</v>
      </c>
      <c r="B51" s="12">
        <v>99526.6880960001</v>
      </c>
      <c r="C51" s="12">
        <v>100751.686996</v>
      </c>
      <c r="D51" s="12">
        <v>3693.0217119999998</v>
      </c>
      <c r="E51" s="12">
        <v>3286.6162990000003</v>
      </c>
      <c r="F51" s="13">
        <f t="shared" si="2"/>
        <v>3.6654688592426432E-2</v>
      </c>
      <c r="G51" s="13">
        <f t="shared" si="3"/>
        <v>3.2620955509464408E-2</v>
      </c>
    </row>
    <row r="52" spans="1:7" x14ac:dyDescent="0.2">
      <c r="A52" s="5">
        <v>37653</v>
      </c>
      <c r="B52" s="12">
        <v>93821.889718799997</v>
      </c>
      <c r="C52" s="12">
        <v>92448.383001000009</v>
      </c>
      <c r="D52" s="12">
        <v>3367.2462009999999</v>
      </c>
      <c r="E52" s="12">
        <v>3036.0157790000003</v>
      </c>
      <c r="F52" s="13">
        <f t="shared" si="2"/>
        <v>3.6422986445999568E-2</v>
      </c>
      <c r="G52" s="13">
        <f t="shared" si="3"/>
        <v>3.2840117700784016E-2</v>
      </c>
    </row>
    <row r="53" spans="1:7" x14ac:dyDescent="0.2">
      <c r="A53" s="5">
        <v>37681</v>
      </c>
      <c r="B53" s="12">
        <v>107745.98001119999</v>
      </c>
      <c r="C53" s="12">
        <v>102882.014006</v>
      </c>
      <c r="D53" s="12">
        <v>3739.0324369999998</v>
      </c>
      <c r="E53" s="12">
        <v>3363.684389</v>
      </c>
      <c r="F53" s="13">
        <f t="shared" si="2"/>
        <v>3.6342916428346188E-2</v>
      </c>
      <c r="G53" s="13">
        <f t="shared" si="3"/>
        <v>3.2694581472752199E-2</v>
      </c>
    </row>
    <row r="54" spans="1:7" x14ac:dyDescent="0.2">
      <c r="A54" s="5">
        <v>37712</v>
      </c>
      <c r="B54" s="12">
        <v>105043.63835600001</v>
      </c>
      <c r="C54" s="12">
        <v>100196.408998</v>
      </c>
      <c r="D54" s="12">
        <v>3608.2746579999998</v>
      </c>
      <c r="E54" s="12">
        <v>3225.079945</v>
      </c>
      <c r="F54" s="13">
        <f t="shared" si="2"/>
        <v>3.6012015740724039E-2</v>
      </c>
      <c r="G54" s="13">
        <f t="shared" si="3"/>
        <v>3.2187580146354096E-2</v>
      </c>
    </row>
    <row r="55" spans="1:7" x14ac:dyDescent="0.2">
      <c r="A55" s="5">
        <v>37742</v>
      </c>
      <c r="B55" s="12">
        <v>107107.69808300001</v>
      </c>
      <c r="C55" s="12">
        <v>97471.570997999996</v>
      </c>
      <c r="D55" s="12">
        <v>3415.2050010000003</v>
      </c>
      <c r="E55" s="12">
        <v>3086.4430129999996</v>
      </c>
      <c r="F55" s="13">
        <f t="shared" si="2"/>
        <v>3.5037959951113092E-2</v>
      </c>
      <c r="G55" s="13">
        <f t="shared" si="3"/>
        <v>3.1665058656573104E-2</v>
      </c>
    </row>
    <row r="56" spans="1:7" x14ac:dyDescent="0.2">
      <c r="A56" s="5">
        <v>37773</v>
      </c>
      <c r="B56" s="12">
        <v>97348.935448199903</v>
      </c>
      <c r="C56" s="12">
        <v>94810.963003000012</v>
      </c>
      <c r="D56" s="12">
        <v>3304.4485690000001</v>
      </c>
      <c r="E56" s="12">
        <v>2996.5917400000003</v>
      </c>
      <c r="F56" s="13">
        <f t="shared" si="2"/>
        <v>3.485302189046894E-2</v>
      </c>
      <c r="G56" s="13">
        <f t="shared" si="3"/>
        <v>3.160596248669241E-2</v>
      </c>
    </row>
    <row r="57" spans="1:7" x14ac:dyDescent="0.2">
      <c r="A57" s="5">
        <v>37803</v>
      </c>
      <c r="B57" s="12">
        <v>95193.792916799794</v>
      </c>
      <c r="C57" s="12">
        <v>92397.632996999993</v>
      </c>
      <c r="D57" s="12">
        <v>3225.7640580000002</v>
      </c>
      <c r="E57" s="12">
        <v>2928.0047760000002</v>
      </c>
      <c r="F57" s="13">
        <f t="shared" si="2"/>
        <v>3.491176076019973E-2</v>
      </c>
      <c r="G57" s="13">
        <f t="shared" si="3"/>
        <v>3.1689175155548283E-2</v>
      </c>
    </row>
    <row r="58" spans="1:7" x14ac:dyDescent="0.2">
      <c r="A58" s="5">
        <v>37834</v>
      </c>
      <c r="B58" s="12">
        <v>86163.551423600002</v>
      </c>
      <c r="C58" s="12">
        <v>85116.530003000007</v>
      </c>
      <c r="D58" s="12">
        <v>3001.8252280000002</v>
      </c>
      <c r="E58" s="12">
        <v>2699.6350819999998</v>
      </c>
      <c r="F58" s="13">
        <f t="shared" si="2"/>
        <v>3.5267241602708645E-2</v>
      </c>
      <c r="G58" s="13">
        <f t="shared" si="3"/>
        <v>3.1716930682029083E-2</v>
      </c>
    </row>
    <row r="59" spans="1:7" x14ac:dyDescent="0.2">
      <c r="A59" s="5">
        <v>37865</v>
      </c>
      <c r="B59" s="12">
        <v>80605.838720200103</v>
      </c>
      <c r="C59" s="12">
        <v>82722.171006000004</v>
      </c>
      <c r="D59" s="12">
        <v>2970.4538379999999</v>
      </c>
      <c r="E59" s="12">
        <v>2666.5866850000002</v>
      </c>
      <c r="F59" s="13">
        <f t="shared" si="2"/>
        <v>3.5908799320372609E-2</v>
      </c>
      <c r="G59" s="13">
        <f t="shared" si="3"/>
        <v>3.2235453356350953E-2</v>
      </c>
    </row>
    <row r="60" spans="1:7" x14ac:dyDescent="0.2">
      <c r="A60" s="5">
        <v>37895</v>
      </c>
      <c r="B60" s="12">
        <v>86995.363977400004</v>
      </c>
      <c r="C60" s="12">
        <v>87995.899002000006</v>
      </c>
      <c r="D60" s="12">
        <v>3232.4919</v>
      </c>
      <c r="E60" s="12">
        <v>2857.8921869999999</v>
      </c>
      <c r="F60" s="13">
        <f t="shared" si="2"/>
        <v>3.6734574413820477E-2</v>
      </c>
      <c r="G60" s="13">
        <f t="shared" si="3"/>
        <v>3.2477561106967548E-2</v>
      </c>
    </row>
    <row r="61" spans="1:7" x14ac:dyDescent="0.2">
      <c r="A61" s="5">
        <v>37926</v>
      </c>
      <c r="B61" s="12">
        <v>89999.5678399998</v>
      </c>
      <c r="C61" s="12">
        <v>89847.877996999989</v>
      </c>
      <c r="D61" s="12">
        <v>3350.9556000000002</v>
      </c>
      <c r="E61" s="12">
        <v>2939.4769419999998</v>
      </c>
      <c r="F61" s="13">
        <f t="shared" si="2"/>
        <v>3.7295879153783559E-2</v>
      </c>
      <c r="G61" s="13">
        <f t="shared" si="3"/>
        <v>3.2716153208405756E-2</v>
      </c>
    </row>
    <row r="62" spans="1:7" x14ac:dyDescent="0.2">
      <c r="A62" s="5">
        <v>37956</v>
      </c>
      <c r="B62" s="12">
        <v>99623.453408800007</v>
      </c>
      <c r="C62" s="12">
        <v>96694.827999000001</v>
      </c>
      <c r="D62" s="12">
        <v>3634.1626679999999</v>
      </c>
      <c r="E62" s="12">
        <v>3164.8809759999999</v>
      </c>
      <c r="F62" s="13">
        <f t="shared" si="2"/>
        <v>3.7583837142122885E-2</v>
      </c>
      <c r="G62" s="13">
        <f t="shared" si="3"/>
        <v>3.2730612810363865E-2</v>
      </c>
    </row>
    <row r="63" spans="1:7" x14ac:dyDescent="0.2">
      <c r="A63" s="5">
        <v>37987</v>
      </c>
      <c r="B63" s="12">
        <v>99595.852895999997</v>
      </c>
      <c r="C63" s="12">
        <v>95886.838997999992</v>
      </c>
      <c r="D63" s="12">
        <v>3588.5151579999997</v>
      </c>
      <c r="E63" s="12">
        <v>3128.374722</v>
      </c>
      <c r="F63" s="13">
        <f t="shared" si="2"/>
        <v>3.742448072644098E-2</v>
      </c>
      <c r="G63" s="13">
        <f t="shared" si="3"/>
        <v>3.2625694565499776E-2</v>
      </c>
    </row>
    <row r="64" spans="1:7" x14ac:dyDescent="0.2">
      <c r="A64" s="5">
        <v>38018</v>
      </c>
      <c r="B64" s="12">
        <v>93887.014518800002</v>
      </c>
      <c r="C64" s="12">
        <v>94258.988006</v>
      </c>
      <c r="D64" s="12">
        <v>3489.7631900000001</v>
      </c>
      <c r="E64" s="12">
        <v>3049.0246609999999</v>
      </c>
      <c r="F64" s="13">
        <f t="shared" si="2"/>
        <v>3.7023134491724667E-2</v>
      </c>
      <c r="G64" s="13">
        <f t="shared" si="3"/>
        <v>3.2347309529844687E-2</v>
      </c>
    </row>
    <row r="65" spans="1:7" x14ac:dyDescent="0.2">
      <c r="A65" s="5">
        <v>38047</v>
      </c>
      <c r="B65" s="12">
        <v>107820.9624112</v>
      </c>
      <c r="C65" s="12">
        <v>101497.46999500001</v>
      </c>
      <c r="D65" s="12">
        <v>3715.7267940000002</v>
      </c>
      <c r="E65" s="12">
        <v>3232.9121830000004</v>
      </c>
      <c r="F65" s="13">
        <f t="shared" si="2"/>
        <v>3.6609058276852076E-2</v>
      </c>
      <c r="G65" s="13">
        <f t="shared" si="3"/>
        <v>3.1852145508250211E-2</v>
      </c>
    </row>
    <row r="66" spans="1:7" x14ac:dyDescent="0.2">
      <c r="A66" s="5">
        <v>38078</v>
      </c>
      <c r="B66" s="12">
        <v>105117.00475599999</v>
      </c>
      <c r="C66" s="12">
        <v>101405.493001</v>
      </c>
      <c r="D66" s="12">
        <v>3699.514169</v>
      </c>
      <c r="E66" s="12">
        <v>3213.054682</v>
      </c>
      <c r="F66" s="13">
        <f t="shared" si="2"/>
        <v>3.6482384331621147E-2</v>
      </c>
      <c r="G66" s="13">
        <f t="shared" si="3"/>
        <v>3.1685213363819603E-2</v>
      </c>
    </row>
    <row r="67" spans="1:7" x14ac:dyDescent="0.2">
      <c r="A67" s="5">
        <v>38108</v>
      </c>
      <c r="B67" s="12">
        <v>107182.76128300001</v>
      </c>
      <c r="C67" s="12">
        <v>103202.747991</v>
      </c>
      <c r="D67" s="12">
        <v>3728.7054419999999</v>
      </c>
      <c r="E67" s="12">
        <v>3255.3454360000001</v>
      </c>
      <c r="F67" s="13">
        <f t="shared" si="2"/>
        <v>3.6129904625457933E-2</v>
      </c>
      <c r="G67" s="13">
        <f t="shared" si="3"/>
        <v>3.1543204995703109E-2</v>
      </c>
    </row>
    <row r="68" spans="1:7" x14ac:dyDescent="0.2">
      <c r="A68" s="5">
        <v>38139</v>
      </c>
      <c r="B68" s="12">
        <v>97417.373048199908</v>
      </c>
      <c r="C68" s="12">
        <v>97673.616998999991</v>
      </c>
      <c r="D68" s="12">
        <v>3511.671073</v>
      </c>
      <c r="E68" s="12">
        <v>3062.270833</v>
      </c>
      <c r="F68" s="13">
        <f t="shared" si="2"/>
        <v>3.5953117954421132E-2</v>
      </c>
      <c r="G68" s="13">
        <f t="shared" si="3"/>
        <v>3.1352077736932299E-2</v>
      </c>
    </row>
    <row r="69" spans="1:7" x14ac:dyDescent="0.2">
      <c r="A69" s="5">
        <v>38169</v>
      </c>
      <c r="B69" s="12">
        <v>95261.018516799901</v>
      </c>
      <c r="C69" s="12">
        <v>93808.765001000007</v>
      </c>
      <c r="D69" s="12">
        <v>3337.5405620000001</v>
      </c>
      <c r="E69" s="12">
        <v>2918.0670570000002</v>
      </c>
      <c r="F69" s="13">
        <f t="shared" si="2"/>
        <v>3.5578131339480075E-2</v>
      </c>
      <c r="G69" s="13">
        <f t="shared" si="3"/>
        <v>3.1106550192499534E-2</v>
      </c>
    </row>
    <row r="70" spans="1:7" x14ac:dyDescent="0.2">
      <c r="A70" s="5">
        <v>38200</v>
      </c>
      <c r="B70" s="12">
        <v>86225.121023600004</v>
      </c>
      <c r="C70" s="12">
        <v>91518.91999699999</v>
      </c>
      <c r="D70" s="12">
        <v>3302.7205520000002</v>
      </c>
      <c r="E70" s="12">
        <v>2875.2314769999998</v>
      </c>
      <c r="F70" s="13">
        <f t="shared" si="2"/>
        <v>3.6087844481865215E-2</v>
      </c>
      <c r="G70" s="13">
        <f t="shared" si="3"/>
        <v>3.1416798593058688E-2</v>
      </c>
    </row>
    <row r="71" spans="1:7" x14ac:dyDescent="0.2">
      <c r="A71" s="5">
        <v>38231</v>
      </c>
      <c r="B71" s="12">
        <v>80663.933920200099</v>
      </c>
      <c r="C71" s="12">
        <v>85074.527004999996</v>
      </c>
      <c r="D71" s="12">
        <v>3094.6873480000004</v>
      </c>
      <c r="E71" s="12">
        <v>2709.1039419999997</v>
      </c>
      <c r="F71" s="13">
        <f t="shared" si="2"/>
        <v>3.6376192227529157E-2</v>
      </c>
      <c r="G71" s="13">
        <f t="shared" si="3"/>
        <v>3.1843890731720205E-2</v>
      </c>
    </row>
    <row r="72" spans="1:7" x14ac:dyDescent="0.2">
      <c r="A72" s="5">
        <v>38261</v>
      </c>
      <c r="B72" s="12">
        <v>87057.499177399994</v>
      </c>
      <c r="C72" s="12">
        <v>91772.492004999993</v>
      </c>
      <c r="D72" s="12">
        <v>3377.8334909999999</v>
      </c>
      <c r="E72" s="12">
        <v>2954.2490150000003</v>
      </c>
      <c r="F72" s="13">
        <f t="shared" si="2"/>
        <v>3.6806600945476858E-2</v>
      </c>
      <c r="G72" s="13">
        <f t="shared" si="3"/>
        <v>3.2191007898521987E-2</v>
      </c>
    </row>
    <row r="73" spans="1:7" x14ac:dyDescent="0.2">
      <c r="A73" s="5">
        <v>38292</v>
      </c>
      <c r="B73" s="12">
        <v>90062.915039999803</v>
      </c>
      <c r="C73" s="12">
        <v>91549.530992</v>
      </c>
      <c r="D73" s="12">
        <v>3419.320745</v>
      </c>
      <c r="E73" s="12">
        <v>2967.561205</v>
      </c>
      <c r="F73" s="13">
        <f t="shared" si="2"/>
        <v>3.7349407560578279E-2</v>
      </c>
      <c r="G73" s="13">
        <f t="shared" si="3"/>
        <v>3.2414816032856779E-2</v>
      </c>
    </row>
    <row r="74" spans="1:7" x14ac:dyDescent="0.2">
      <c r="A74" s="5">
        <v>38322</v>
      </c>
      <c r="B74" s="12">
        <v>99692.941408800005</v>
      </c>
      <c r="C74" s="12">
        <v>98833.739000000001</v>
      </c>
      <c r="D74" s="12">
        <v>3786.9435659999999</v>
      </c>
      <c r="E74" s="12">
        <v>3268.0517730000001</v>
      </c>
      <c r="F74" s="13">
        <f t="shared" si="2"/>
        <v>3.8316303767481671E-2</v>
      </c>
      <c r="G74" s="13">
        <f t="shared" si="3"/>
        <v>3.3066155404684223E-2</v>
      </c>
    </row>
    <row r="75" spans="1:7" x14ac:dyDescent="0.2">
      <c r="A75" s="5">
        <v>38353</v>
      </c>
      <c r="B75" s="12">
        <v>99596.169616000101</v>
      </c>
      <c r="C75" s="12">
        <v>100150.854998</v>
      </c>
      <c r="D75" s="12">
        <v>3827.083709</v>
      </c>
      <c r="E75" s="12">
        <v>3290.8467450000003</v>
      </c>
      <c r="F75" s="13">
        <f t="shared" si="2"/>
        <v>3.8213190582111624E-2</v>
      </c>
      <c r="G75" s="13">
        <f t="shared" si="3"/>
        <v>3.2858898159838161E-2</v>
      </c>
    </row>
    <row r="76" spans="1:7" x14ac:dyDescent="0.2">
      <c r="A76" s="5">
        <v>38384</v>
      </c>
      <c r="B76" s="12">
        <v>93887.312738799999</v>
      </c>
      <c r="C76" s="12">
        <v>92372.240000999998</v>
      </c>
      <c r="D76" s="12">
        <v>3499.64885</v>
      </c>
      <c r="E76" s="12">
        <v>3011.2578509999998</v>
      </c>
      <c r="F76" s="13">
        <f t="shared" si="2"/>
        <v>3.7886369865688149E-2</v>
      </c>
      <c r="G76" s="13">
        <f t="shared" si="3"/>
        <v>3.2599164543020726E-2</v>
      </c>
    </row>
    <row r="77" spans="1:7" x14ac:dyDescent="0.2">
      <c r="A77" s="5">
        <v>38412</v>
      </c>
      <c r="B77" s="12">
        <v>107821.3057712</v>
      </c>
      <c r="C77" s="12">
        <v>105504.71600300001</v>
      </c>
      <c r="D77" s="12">
        <v>3884.6895959999997</v>
      </c>
      <c r="E77" s="12">
        <v>3420.2749100000001</v>
      </c>
      <c r="F77" s="13">
        <f t="shared" si="2"/>
        <v>3.6820056421833683E-2</v>
      </c>
      <c r="G77" s="13">
        <f t="shared" si="3"/>
        <v>3.2418218251994965E-2</v>
      </c>
    </row>
    <row r="78" spans="1:7" x14ac:dyDescent="0.2">
      <c r="A78" s="5">
        <v>38443</v>
      </c>
      <c r="B78" s="12">
        <v>105117.34071600001</v>
      </c>
      <c r="C78" s="12">
        <v>99093.606998999996</v>
      </c>
      <c r="D78" s="12">
        <v>3619.667563</v>
      </c>
      <c r="E78" s="12">
        <v>3192.684843</v>
      </c>
      <c r="F78" s="13">
        <f t="shared" si="2"/>
        <v>3.6527760696373965E-2</v>
      </c>
      <c r="G78" s="13">
        <f t="shared" si="3"/>
        <v>3.2218878085971972E-2</v>
      </c>
    </row>
    <row r="79" spans="1:7" x14ac:dyDescent="0.2">
      <c r="A79" s="5">
        <v>38473</v>
      </c>
      <c r="B79" s="12">
        <v>107183.10501299999</v>
      </c>
      <c r="C79" s="12">
        <v>107168.391999</v>
      </c>
      <c r="D79" s="12">
        <v>3877.747832</v>
      </c>
      <c r="E79" s="12">
        <v>3416.831021</v>
      </c>
      <c r="F79" s="13">
        <f t="shared" si="2"/>
        <v>3.618368960911706E-2</v>
      </c>
      <c r="G79" s="13">
        <f t="shared" si="3"/>
        <v>3.1882824378216691E-2</v>
      </c>
    </row>
    <row r="80" spans="1:7" x14ac:dyDescent="0.2">
      <c r="A80" s="5">
        <v>38504</v>
      </c>
      <c r="B80" s="12">
        <v>97417.686438199889</v>
      </c>
      <c r="C80" s="12">
        <v>98815.897991999998</v>
      </c>
      <c r="D80" s="12">
        <v>3540.6082240000001</v>
      </c>
      <c r="E80" s="12">
        <v>3119.8354840000002</v>
      </c>
      <c r="F80" s="13">
        <f t="shared" ref="F80:F131" si="4">D80/C80</f>
        <v>3.5830350135427021E-2</v>
      </c>
      <c r="G80" s="13">
        <f t="shared" ref="G80:G131" si="5">E80/C80</f>
        <v>3.1572201916867444E-2</v>
      </c>
    </row>
    <row r="81" spans="1:7" x14ac:dyDescent="0.2">
      <c r="A81" s="5">
        <v>38534</v>
      </c>
      <c r="B81" s="12">
        <v>95261.326356799793</v>
      </c>
      <c r="C81" s="12">
        <v>96789.426999999996</v>
      </c>
      <c r="D81" s="12">
        <v>3428.5341079999998</v>
      </c>
      <c r="E81" s="12">
        <v>3053.8800099999999</v>
      </c>
      <c r="F81" s="13">
        <f t="shared" si="4"/>
        <v>3.5422609827001045E-2</v>
      </c>
      <c r="G81" s="13">
        <f t="shared" si="5"/>
        <v>3.1551793461903642E-2</v>
      </c>
    </row>
    <row r="82" spans="1:7" x14ac:dyDescent="0.2">
      <c r="A82" s="5">
        <v>38565</v>
      </c>
      <c r="B82" s="12">
        <v>86225.402963599903</v>
      </c>
      <c r="C82" s="12">
        <v>89090.894</v>
      </c>
      <c r="D82" s="12">
        <v>3204.990346</v>
      </c>
      <c r="E82" s="12">
        <v>2821.690251</v>
      </c>
      <c r="F82" s="13">
        <f t="shared" si="4"/>
        <v>3.5974387528314625E-2</v>
      </c>
      <c r="G82" s="13">
        <f t="shared" si="5"/>
        <v>3.1672038794447389E-2</v>
      </c>
    </row>
    <row r="83" spans="1:7" x14ac:dyDescent="0.2">
      <c r="A83" s="5">
        <v>38596</v>
      </c>
      <c r="B83" s="12">
        <v>80664.199950200011</v>
      </c>
      <c r="C83" s="12">
        <v>85044.937999000002</v>
      </c>
      <c r="D83" s="12">
        <v>3112.241951</v>
      </c>
      <c r="E83" s="12">
        <v>2745.7930780000002</v>
      </c>
      <c r="F83" s="13">
        <f t="shared" si="4"/>
        <v>3.6595263918430924E-2</v>
      </c>
      <c r="G83" s="13">
        <f t="shared" si="5"/>
        <v>3.2286378738171181E-2</v>
      </c>
    </row>
    <row r="84" spans="1:7" x14ac:dyDescent="0.2">
      <c r="A84" s="5">
        <v>38626</v>
      </c>
      <c r="B84" s="12">
        <v>87057.783707399998</v>
      </c>
      <c r="C84" s="12">
        <v>90183.237007000003</v>
      </c>
      <c r="D84" s="12">
        <v>3336.8681150000002</v>
      </c>
      <c r="E84" s="12">
        <v>2933.3906519999996</v>
      </c>
      <c r="F84" s="13">
        <f t="shared" si="4"/>
        <v>3.7000979624860805E-2</v>
      </c>
      <c r="G84" s="13">
        <f t="shared" si="5"/>
        <v>3.2527005565039881E-2</v>
      </c>
    </row>
    <row r="85" spans="1:7" x14ac:dyDescent="0.2">
      <c r="A85" s="5">
        <v>38657</v>
      </c>
      <c r="B85" s="12">
        <v>90063.205119999897</v>
      </c>
      <c r="C85" s="12">
        <v>90457.407999999996</v>
      </c>
      <c r="D85" s="12">
        <v>3359.258472</v>
      </c>
      <c r="E85" s="12">
        <v>2983.5961339999999</v>
      </c>
      <c r="F85" s="13">
        <f t="shared" si="4"/>
        <v>3.7136355620536909E-2</v>
      </c>
      <c r="G85" s="13">
        <f t="shared" si="5"/>
        <v>3.2983436071924589E-2</v>
      </c>
    </row>
    <row r="86" spans="1:7" x14ac:dyDescent="0.2">
      <c r="A86" s="5">
        <v>38687</v>
      </c>
      <c r="B86" s="12">
        <v>99693.259608799999</v>
      </c>
      <c r="C86" s="12">
        <v>95411.923993999997</v>
      </c>
      <c r="D86" s="12">
        <v>3527.8551830000001</v>
      </c>
      <c r="E86" s="12">
        <v>3130.8861860000002</v>
      </c>
      <c r="F86" s="13">
        <f t="shared" si="4"/>
        <v>3.6974992593397975E-2</v>
      </c>
      <c r="G86" s="13">
        <f t="shared" si="5"/>
        <v>3.2814412024611168E-2</v>
      </c>
    </row>
    <row r="87" spans="1:7" x14ac:dyDescent="0.2">
      <c r="A87" s="5">
        <v>38718</v>
      </c>
      <c r="B87" s="12">
        <v>97620.256766999999</v>
      </c>
      <c r="C87" s="12">
        <v>99690.858989999993</v>
      </c>
      <c r="D87" s="12">
        <v>3719.3603319999997</v>
      </c>
      <c r="E87" s="12">
        <v>3258.7137170000001</v>
      </c>
      <c r="F87" s="13">
        <f t="shared" si="4"/>
        <v>3.7308940555654049E-2</v>
      </c>
      <c r="G87" s="13">
        <f t="shared" si="5"/>
        <v>3.2688189770005718E-2</v>
      </c>
    </row>
    <row r="88" spans="1:7" x14ac:dyDescent="0.2">
      <c r="A88" s="5">
        <v>38749</v>
      </c>
      <c r="B88" s="12">
        <v>91578.856530000005</v>
      </c>
      <c r="C88" s="12">
        <v>90425.180996999989</v>
      </c>
      <c r="D88" s="12">
        <v>3348.2818110000003</v>
      </c>
      <c r="E88" s="12">
        <v>2944.905053</v>
      </c>
      <c r="F88" s="13">
        <f t="shared" si="4"/>
        <v>3.702820137137558E-2</v>
      </c>
      <c r="G88" s="13">
        <f t="shared" si="5"/>
        <v>3.2567311677238468E-2</v>
      </c>
    </row>
    <row r="89" spans="1:7" x14ac:dyDescent="0.2">
      <c r="A89" s="5">
        <v>38777</v>
      </c>
      <c r="B89" s="12">
        <v>105078.2755968</v>
      </c>
      <c r="C89" s="12">
        <v>103135.018006</v>
      </c>
      <c r="D89" s="12">
        <v>3761.6584859999998</v>
      </c>
      <c r="E89" s="12">
        <v>3364.3870879999999</v>
      </c>
      <c r="F89" s="13">
        <f t="shared" si="4"/>
        <v>3.6473145190910432E-2</v>
      </c>
      <c r="G89" s="13">
        <f t="shared" si="5"/>
        <v>3.2621190678458728E-2</v>
      </c>
    </row>
    <row r="90" spans="1:7" x14ac:dyDescent="0.2">
      <c r="A90" s="5">
        <v>38808</v>
      </c>
      <c r="B90" s="12">
        <v>102400.6987252</v>
      </c>
      <c r="C90" s="12">
        <v>98181.670006</v>
      </c>
      <c r="D90" s="12">
        <v>3564.9541830000003</v>
      </c>
      <c r="E90" s="12">
        <v>3192.6492979999998</v>
      </c>
      <c r="F90" s="13">
        <f t="shared" si="4"/>
        <v>3.6309773329198228E-2</v>
      </c>
      <c r="G90" s="13">
        <f t="shared" si="5"/>
        <v>3.251777340724489E-2</v>
      </c>
    </row>
    <row r="91" spans="1:7" x14ac:dyDescent="0.2">
      <c r="A91" s="5">
        <v>38838</v>
      </c>
      <c r="B91" s="12">
        <v>104787.9296357</v>
      </c>
      <c r="C91" s="12">
        <v>102550.022001</v>
      </c>
      <c r="D91" s="12">
        <v>3671.1776690000002</v>
      </c>
      <c r="E91" s="12">
        <v>3279.961699</v>
      </c>
      <c r="F91" s="13">
        <f t="shared" si="4"/>
        <v>3.5798896941867074E-2</v>
      </c>
      <c r="G91" s="13">
        <f t="shared" si="5"/>
        <v>3.1984017506773578E-2</v>
      </c>
    </row>
    <row r="92" spans="1:7" x14ac:dyDescent="0.2">
      <c r="A92" s="5">
        <v>38869</v>
      </c>
      <c r="B92" s="12">
        <v>95684.301573899997</v>
      </c>
      <c r="C92" s="12">
        <v>93973.068002</v>
      </c>
      <c r="D92" s="12">
        <v>3378.0301559999998</v>
      </c>
      <c r="E92" s="12">
        <v>2992.6704640000003</v>
      </c>
      <c r="F92" s="13">
        <f t="shared" si="4"/>
        <v>3.5946790158304785E-2</v>
      </c>
      <c r="G92" s="13">
        <f t="shared" si="5"/>
        <v>3.184604405952042E-2</v>
      </c>
    </row>
    <row r="93" spans="1:7" x14ac:dyDescent="0.2">
      <c r="A93" s="5">
        <v>38899</v>
      </c>
      <c r="B93" s="12">
        <v>93698.196451700001</v>
      </c>
      <c r="C93" s="12">
        <v>91973.992993000007</v>
      </c>
      <c r="D93" s="12">
        <v>3299.3917999999999</v>
      </c>
      <c r="E93" s="12">
        <v>2929.5371060000002</v>
      </c>
      <c r="F93" s="13">
        <f t="shared" si="4"/>
        <v>3.5873095128653505E-2</v>
      </c>
      <c r="G93" s="13">
        <f t="shared" si="5"/>
        <v>3.1851798651635822E-2</v>
      </c>
    </row>
    <row r="94" spans="1:7" x14ac:dyDescent="0.2">
      <c r="A94" s="5">
        <v>38930</v>
      </c>
      <c r="B94" s="12">
        <v>85649.745883399999</v>
      </c>
      <c r="C94" s="12">
        <v>87357.727998000104</v>
      </c>
      <c r="D94" s="12">
        <v>3141.4917059999998</v>
      </c>
      <c r="E94" s="12">
        <v>2809.4481470000001</v>
      </c>
      <c r="F94" s="13">
        <f t="shared" si="4"/>
        <v>3.5961234088779395E-2</v>
      </c>
      <c r="G94" s="13">
        <f t="shared" si="5"/>
        <v>3.2160270320495482E-2</v>
      </c>
    </row>
    <row r="95" spans="1:7" x14ac:dyDescent="0.2">
      <c r="A95" s="5">
        <v>38961</v>
      </c>
      <c r="B95" s="12">
        <v>80337.992321600002</v>
      </c>
      <c r="C95" s="12">
        <v>81532.434991000002</v>
      </c>
      <c r="D95" s="12">
        <v>2945.9473280000002</v>
      </c>
      <c r="E95" s="12">
        <v>2663.2129460000001</v>
      </c>
      <c r="F95" s="13">
        <f t="shared" si="4"/>
        <v>3.6132213251391182E-2</v>
      </c>
      <c r="G95" s="13">
        <f t="shared" si="5"/>
        <v>3.2664459810307155E-2</v>
      </c>
    </row>
    <row r="96" spans="1:7" x14ac:dyDescent="0.2">
      <c r="A96" s="5">
        <v>38991</v>
      </c>
      <c r="B96" s="12">
        <v>86368.157707999999</v>
      </c>
      <c r="C96" s="12">
        <v>89823.722004999989</v>
      </c>
      <c r="D96" s="12">
        <v>3315.555308</v>
      </c>
      <c r="E96" s="12">
        <v>2965.9963900000002</v>
      </c>
      <c r="F96" s="13">
        <f t="shared" si="4"/>
        <v>3.6911800513181152E-2</v>
      </c>
      <c r="G96" s="13">
        <f t="shared" si="5"/>
        <v>3.3020190254807076E-2</v>
      </c>
    </row>
    <row r="97" spans="1:7" x14ac:dyDescent="0.2">
      <c r="A97" s="5">
        <v>39022</v>
      </c>
      <c r="B97" s="12">
        <v>88843.669286699907</v>
      </c>
      <c r="C97" s="12">
        <v>89106.810996999993</v>
      </c>
      <c r="D97" s="12">
        <v>3345.2847959999999</v>
      </c>
      <c r="E97" s="12">
        <v>2993.468758</v>
      </c>
      <c r="F97" s="13">
        <f t="shared" si="4"/>
        <v>3.7542414082270631E-2</v>
      </c>
      <c r="G97" s="13">
        <f t="shared" si="5"/>
        <v>3.3594163280074994E-2</v>
      </c>
    </row>
    <row r="98" spans="1:7" x14ac:dyDescent="0.2">
      <c r="A98" s="5">
        <v>39052</v>
      </c>
      <c r="B98" s="12">
        <v>97954.7725200001</v>
      </c>
      <c r="C98" s="12">
        <v>96509.594995000007</v>
      </c>
      <c r="D98" s="12">
        <v>3662.2263969999999</v>
      </c>
      <c r="E98" s="12">
        <v>3250.5047439999998</v>
      </c>
      <c r="F98" s="13">
        <f t="shared" si="4"/>
        <v>3.7946759565095405E-2</v>
      </c>
      <c r="G98" s="13">
        <f t="shared" si="5"/>
        <v>3.3680638118607824E-2</v>
      </c>
    </row>
    <row r="99" spans="1:7" x14ac:dyDescent="0.2">
      <c r="A99" s="5">
        <v>39083</v>
      </c>
      <c r="B99" s="12">
        <v>100238.87337659999</v>
      </c>
      <c r="C99" s="12">
        <v>99427.361997</v>
      </c>
      <c r="D99" s="12">
        <v>3793.1788960000003</v>
      </c>
      <c r="E99" s="12">
        <v>3323.0492960000001</v>
      </c>
      <c r="F99" s="13">
        <f t="shared" si="4"/>
        <v>3.8150251800047268E-2</v>
      </c>
      <c r="G99" s="13">
        <f t="shared" si="5"/>
        <v>3.3421879342431571E-2</v>
      </c>
    </row>
    <row r="100" spans="1:7" x14ac:dyDescent="0.2">
      <c r="A100" s="5">
        <v>39114</v>
      </c>
      <c r="B100" s="12">
        <v>92891.806050600004</v>
      </c>
      <c r="C100" s="12">
        <v>92516.556003999998</v>
      </c>
      <c r="D100" s="12">
        <v>3474.3647179999998</v>
      </c>
      <c r="E100" s="12">
        <v>3062.310285</v>
      </c>
      <c r="F100" s="13">
        <f t="shared" si="4"/>
        <v>3.7553978099333744E-2</v>
      </c>
      <c r="G100" s="13">
        <f t="shared" si="5"/>
        <v>3.3100132746701032E-2</v>
      </c>
    </row>
    <row r="101" spans="1:7" x14ac:dyDescent="0.2">
      <c r="A101" s="5">
        <v>39142</v>
      </c>
      <c r="B101" s="12">
        <v>106648.874734</v>
      </c>
      <c r="C101" s="12">
        <v>104096.481998</v>
      </c>
      <c r="D101" s="12">
        <v>3871.0571690000002</v>
      </c>
      <c r="E101" s="12">
        <v>3439.3216749999997</v>
      </c>
      <c r="F101" s="13">
        <f t="shared" si="4"/>
        <v>3.7187204550047856E-2</v>
      </c>
      <c r="G101" s="13">
        <f t="shared" si="5"/>
        <v>3.3039749365075366E-2</v>
      </c>
    </row>
    <row r="102" spans="1:7" x14ac:dyDescent="0.2">
      <c r="A102" s="5">
        <v>39173</v>
      </c>
      <c r="B102" s="12">
        <v>103829.43415999999</v>
      </c>
      <c r="C102" s="12">
        <v>105428.998003</v>
      </c>
      <c r="D102" s="12">
        <v>3973.495062</v>
      </c>
      <c r="E102" s="12">
        <v>3473.7849969999997</v>
      </c>
      <c r="F102" s="13">
        <f t="shared" si="4"/>
        <v>3.7688825060131305E-2</v>
      </c>
      <c r="G102" s="13">
        <f t="shared" si="5"/>
        <v>3.2949046873244042E-2</v>
      </c>
    </row>
    <row r="103" spans="1:7" x14ac:dyDescent="0.2">
      <c r="A103" s="5">
        <v>39203</v>
      </c>
      <c r="B103" s="12">
        <v>107067.02355130001</v>
      </c>
      <c r="C103" s="12">
        <v>107516.944</v>
      </c>
      <c r="D103" s="12">
        <v>3946.4682790000002</v>
      </c>
      <c r="E103" s="12">
        <v>3493.533469</v>
      </c>
      <c r="F103" s="13">
        <f t="shared" si="4"/>
        <v>3.6705547350750593E-2</v>
      </c>
      <c r="G103" s="13">
        <f t="shared" si="5"/>
        <v>3.2492864278210881E-2</v>
      </c>
    </row>
    <row r="104" spans="1:7" x14ac:dyDescent="0.2">
      <c r="A104" s="5">
        <v>39234</v>
      </c>
      <c r="B104" s="12">
        <v>98686.452485499991</v>
      </c>
      <c r="C104" s="12">
        <v>98393.049992</v>
      </c>
      <c r="D104" s="12">
        <v>3548.4510839999998</v>
      </c>
      <c r="E104" s="12">
        <v>3169.6037659999997</v>
      </c>
      <c r="F104" s="13">
        <f t="shared" si="4"/>
        <v>3.6064041965245638E-2</v>
      </c>
      <c r="G104" s="13">
        <f t="shared" si="5"/>
        <v>3.2213695644740248E-2</v>
      </c>
    </row>
    <row r="105" spans="1:7" x14ac:dyDescent="0.2">
      <c r="A105" s="5">
        <v>39264</v>
      </c>
      <c r="B105" s="12">
        <v>97041.924386000101</v>
      </c>
      <c r="C105" s="12">
        <v>99337.321998999993</v>
      </c>
      <c r="D105" s="12">
        <v>3582.1586949999996</v>
      </c>
      <c r="E105" s="12">
        <v>3193.8856930000002</v>
      </c>
      <c r="F105" s="13">
        <f t="shared" si="4"/>
        <v>3.606055229711206E-2</v>
      </c>
      <c r="G105" s="13">
        <f t="shared" si="5"/>
        <v>3.2151920634946776E-2</v>
      </c>
    </row>
    <row r="106" spans="1:7" x14ac:dyDescent="0.2">
      <c r="A106" s="5">
        <v>39295</v>
      </c>
      <c r="B106" s="12">
        <v>90340.862890999997</v>
      </c>
      <c r="C106" s="12">
        <v>91514.460000999999</v>
      </c>
      <c r="D106" s="12">
        <v>3334.525979</v>
      </c>
      <c r="E106" s="12">
        <v>2958.048029</v>
      </c>
      <c r="F106" s="13">
        <f t="shared" si="4"/>
        <v>3.6437148609777766E-2</v>
      </c>
      <c r="G106" s="13">
        <f t="shared" si="5"/>
        <v>3.232328562030172E-2</v>
      </c>
    </row>
    <row r="107" spans="1:7" x14ac:dyDescent="0.2">
      <c r="A107" s="5">
        <v>39326</v>
      </c>
      <c r="B107" s="12">
        <v>85174.636061400102</v>
      </c>
      <c r="C107" s="12">
        <v>87596.689996999994</v>
      </c>
      <c r="D107" s="12">
        <v>3216.5915219999997</v>
      </c>
      <c r="E107" s="12">
        <v>2863.2452020000001</v>
      </c>
      <c r="F107" s="13">
        <f t="shared" si="4"/>
        <v>3.6720468799793252E-2</v>
      </c>
      <c r="G107" s="13">
        <f t="shared" si="5"/>
        <v>3.2686682591523269E-2</v>
      </c>
    </row>
    <row r="108" spans="1:7" x14ac:dyDescent="0.2">
      <c r="A108" s="5">
        <v>39356</v>
      </c>
      <c r="B108" s="12">
        <v>90876.947810600002</v>
      </c>
      <c r="C108" s="12">
        <v>95115.899003999992</v>
      </c>
      <c r="D108" s="12">
        <v>3514.1041150000001</v>
      </c>
      <c r="E108" s="12">
        <v>3131.2458769999998</v>
      </c>
      <c r="F108" s="13">
        <f t="shared" si="4"/>
        <v>3.6945496513177238E-2</v>
      </c>
      <c r="G108" s="13">
        <f t="shared" si="5"/>
        <v>3.2920320469959692E-2</v>
      </c>
    </row>
    <row r="109" spans="1:7" x14ac:dyDescent="0.2">
      <c r="A109" s="5">
        <v>39387</v>
      </c>
      <c r="B109" s="12">
        <v>92532.111336999893</v>
      </c>
      <c r="C109" s="12">
        <v>97765.009000000005</v>
      </c>
      <c r="D109" s="12">
        <v>3624.764345</v>
      </c>
      <c r="E109" s="12">
        <v>3246.3210140000001</v>
      </c>
      <c r="F109" s="13">
        <f t="shared" si="4"/>
        <v>3.7076295313387631E-2</v>
      </c>
      <c r="G109" s="13">
        <f t="shared" si="5"/>
        <v>3.3205346649126784E-2</v>
      </c>
    </row>
    <row r="110" spans="1:7" x14ac:dyDescent="0.2">
      <c r="A110" s="5">
        <v>39417</v>
      </c>
      <c r="B110" s="12">
        <v>101113.38215600001</v>
      </c>
      <c r="C110" s="12">
        <v>106659.511002</v>
      </c>
      <c r="D110" s="12">
        <v>4004.1188939999997</v>
      </c>
      <c r="E110" s="12">
        <v>3559.160934</v>
      </c>
      <c r="F110" s="13">
        <f t="shared" si="4"/>
        <v>3.7541133053993821E-2</v>
      </c>
      <c r="G110" s="13">
        <f t="shared" si="5"/>
        <v>3.3369372319110496E-2</v>
      </c>
    </row>
    <row r="111" spans="1:7" x14ac:dyDescent="0.2">
      <c r="A111" s="5">
        <v>39448</v>
      </c>
      <c r="B111" s="12">
        <v>103627.367</v>
      </c>
      <c r="C111" s="12">
        <v>109013.79300000001</v>
      </c>
      <c r="D111" s="12">
        <v>4153.3130659999997</v>
      </c>
      <c r="E111" s="12">
        <v>3650.8280679999998</v>
      </c>
      <c r="F111" s="13">
        <f t="shared" si="4"/>
        <v>3.8098968503921332E-2</v>
      </c>
      <c r="G111" s="13">
        <f t="shared" si="5"/>
        <v>3.3489597669535263E-2</v>
      </c>
    </row>
    <row r="112" spans="1:7" x14ac:dyDescent="0.2">
      <c r="A112" s="5">
        <v>39479</v>
      </c>
      <c r="B112" s="12">
        <v>94924.592000000004</v>
      </c>
      <c r="C112" s="12">
        <v>104138.951</v>
      </c>
      <c r="D112" s="12">
        <v>3946.4749280000001</v>
      </c>
      <c r="E112" s="12">
        <v>3488.3049780000001</v>
      </c>
      <c r="F112" s="13">
        <f t="shared" si="4"/>
        <v>3.7896242377167794E-2</v>
      </c>
      <c r="G112" s="13">
        <f t="shared" si="5"/>
        <v>3.3496640253270843E-2</v>
      </c>
    </row>
    <row r="113" spans="1:7" x14ac:dyDescent="0.2">
      <c r="A113" s="5">
        <v>39508</v>
      </c>
      <c r="B113" s="12">
        <v>108776.277</v>
      </c>
      <c r="C113" s="12">
        <v>115000.747</v>
      </c>
      <c r="D113" s="12">
        <v>4253.0476099999996</v>
      </c>
      <c r="E113" s="12">
        <v>3768.713906</v>
      </c>
      <c r="F113" s="13">
        <f t="shared" si="4"/>
        <v>3.6982782468360835E-2</v>
      </c>
      <c r="G113" s="13">
        <f t="shared" si="5"/>
        <v>3.2771212399168151E-2</v>
      </c>
    </row>
    <row r="114" spans="1:7" x14ac:dyDescent="0.2">
      <c r="A114" s="5">
        <v>39539</v>
      </c>
      <c r="B114" s="12">
        <v>106069.64200000001</v>
      </c>
      <c r="C114" s="12">
        <v>114810.37</v>
      </c>
      <c r="D114" s="12">
        <v>4201.5212940000001</v>
      </c>
      <c r="E114" s="12">
        <v>3759.0986760000001</v>
      </c>
      <c r="F114" s="13">
        <f t="shared" si="4"/>
        <v>3.659531185205657E-2</v>
      </c>
      <c r="G114" s="13">
        <f t="shared" si="5"/>
        <v>3.2741804385788498E-2</v>
      </c>
    </row>
    <row r="115" spans="1:7" x14ac:dyDescent="0.2">
      <c r="A115" s="5">
        <v>39569</v>
      </c>
      <c r="B115" s="12">
        <v>110261.802</v>
      </c>
      <c r="C115" s="12">
        <v>114676.201</v>
      </c>
      <c r="D115" s="12">
        <v>4208.3545800000002</v>
      </c>
      <c r="E115" s="12">
        <v>3760.6195200000002</v>
      </c>
      <c r="F115" s="13">
        <f t="shared" si="4"/>
        <v>3.6697715335024049E-2</v>
      </c>
      <c r="G115" s="13">
        <f t="shared" si="5"/>
        <v>3.2793373753286441E-2</v>
      </c>
    </row>
    <row r="116" spans="1:7" x14ac:dyDescent="0.2">
      <c r="A116" s="5">
        <v>39600</v>
      </c>
      <c r="B116" s="12">
        <v>102852.79399999999</v>
      </c>
      <c r="C116" s="12">
        <v>110562.58900000001</v>
      </c>
      <c r="D116" s="12">
        <v>4029.924685</v>
      </c>
      <c r="E116" s="12">
        <v>3559.856511</v>
      </c>
      <c r="F116" s="13">
        <f t="shared" si="4"/>
        <v>3.6449261196298502E-2</v>
      </c>
      <c r="G116" s="13">
        <f t="shared" si="5"/>
        <v>3.2197658748747277E-2</v>
      </c>
    </row>
    <row r="117" spans="1:7" x14ac:dyDescent="0.2">
      <c r="A117" s="5">
        <v>39630</v>
      </c>
      <c r="B117" s="12">
        <v>101223.63</v>
      </c>
      <c r="C117" s="12">
        <v>104824.06</v>
      </c>
      <c r="D117" s="12">
        <v>3847.2758370000001</v>
      </c>
      <c r="E117" s="12">
        <v>3357.2312120000001</v>
      </c>
      <c r="F117" s="13">
        <f t="shared" si="4"/>
        <v>3.6702221198072274E-2</v>
      </c>
      <c r="G117" s="13">
        <f t="shared" si="5"/>
        <v>3.2027296137928644E-2</v>
      </c>
    </row>
    <row r="118" spans="1:7" x14ac:dyDescent="0.2">
      <c r="A118" s="5">
        <v>39661</v>
      </c>
      <c r="B118" s="12">
        <v>96315.8</v>
      </c>
      <c r="C118" s="12">
        <v>97835.327000000005</v>
      </c>
      <c r="D118" s="12">
        <v>3618.252806</v>
      </c>
      <c r="E118" s="12">
        <v>3166.7034560000002</v>
      </c>
      <c r="F118" s="13">
        <f t="shared" si="4"/>
        <v>3.6983091046447869E-2</v>
      </c>
      <c r="G118" s="13">
        <f t="shared" si="5"/>
        <v>3.2367689188589309E-2</v>
      </c>
    </row>
    <row r="119" spans="1:7" x14ac:dyDescent="0.2">
      <c r="A119" s="5">
        <v>39692</v>
      </c>
      <c r="B119" s="12">
        <v>91417.985000000001</v>
      </c>
      <c r="C119" s="12">
        <v>90086.74</v>
      </c>
      <c r="D119" s="12">
        <v>3323.9111739999998</v>
      </c>
      <c r="E119" s="12">
        <v>2948.2613230000002</v>
      </c>
      <c r="F119" s="13">
        <f t="shared" si="4"/>
        <v>3.6896786075286993E-2</v>
      </c>
      <c r="G119" s="13">
        <f t="shared" si="5"/>
        <v>3.272691766846042E-2</v>
      </c>
    </row>
    <row r="120" spans="1:7" x14ac:dyDescent="0.2">
      <c r="A120" s="5">
        <v>39722</v>
      </c>
      <c r="B120" s="12">
        <v>96433.835999999996</v>
      </c>
      <c r="C120" s="12">
        <v>101939.257</v>
      </c>
      <c r="D120" s="12">
        <v>3774.2098350000001</v>
      </c>
      <c r="E120" s="12">
        <v>3395.3089380000001</v>
      </c>
      <c r="F120" s="13">
        <f t="shared" si="4"/>
        <v>3.7024105786841274E-2</v>
      </c>
      <c r="G120" s="13">
        <f t="shared" si="5"/>
        <v>3.3307177606758505E-2</v>
      </c>
    </row>
    <row r="121" spans="1:7" x14ac:dyDescent="0.2">
      <c r="A121" s="5">
        <v>39753</v>
      </c>
      <c r="B121" s="12">
        <v>96842.854999999996</v>
      </c>
      <c r="C121" s="12">
        <v>99859.865999999995</v>
      </c>
      <c r="D121" s="12">
        <v>3703.6331700000001</v>
      </c>
      <c r="E121" s="12">
        <v>3333.7257650000001</v>
      </c>
      <c r="F121" s="13">
        <f t="shared" si="4"/>
        <v>3.7088305025364247E-2</v>
      </c>
      <c r="G121" s="13">
        <f t="shared" si="5"/>
        <v>3.3384040040670596E-2</v>
      </c>
    </row>
    <row r="122" spans="1:7" x14ac:dyDescent="0.2">
      <c r="A122" s="5">
        <v>39783</v>
      </c>
      <c r="B122" s="12">
        <v>104885.853</v>
      </c>
      <c r="C122" s="12">
        <v>110470.57</v>
      </c>
      <c r="D122" s="12">
        <v>4110.1648869999999</v>
      </c>
      <c r="E122" s="12">
        <v>3702.374386</v>
      </c>
      <c r="F122" s="13">
        <f t="shared" si="4"/>
        <v>3.7205971572338223E-2</v>
      </c>
      <c r="G122" s="13">
        <f t="shared" si="5"/>
        <v>3.3514576651500934E-2</v>
      </c>
    </row>
    <row r="123" spans="1:7" x14ac:dyDescent="0.2">
      <c r="A123" s="5">
        <v>39814</v>
      </c>
      <c r="B123" s="12">
        <v>103845.10400000001</v>
      </c>
      <c r="C123" s="12">
        <v>108028.399</v>
      </c>
      <c r="D123" s="12">
        <v>4058.5659460000002</v>
      </c>
      <c r="E123" s="12">
        <v>3616.0266929999998</v>
      </c>
      <c r="F123" s="13">
        <f t="shared" si="4"/>
        <v>3.7569435292658555E-2</v>
      </c>
      <c r="G123" s="13">
        <f t="shared" si="5"/>
        <v>3.3472926808810706E-2</v>
      </c>
    </row>
    <row r="124" spans="1:7" x14ac:dyDescent="0.2">
      <c r="A124" s="5">
        <v>39845</v>
      </c>
      <c r="B124" s="12">
        <v>95060.842000000004</v>
      </c>
      <c r="C124" s="12">
        <v>101966.933</v>
      </c>
      <c r="D124" s="12">
        <v>3759.8128080000001</v>
      </c>
      <c r="E124" s="12">
        <v>3402.5551909999999</v>
      </c>
      <c r="F124" s="13">
        <f t="shared" si="4"/>
        <v>3.6872863558620517E-2</v>
      </c>
      <c r="G124" s="13">
        <f t="shared" si="5"/>
        <v>3.3369202062790294E-2</v>
      </c>
    </row>
    <row r="125" spans="1:7" x14ac:dyDescent="0.2">
      <c r="A125" s="5">
        <v>39873</v>
      </c>
      <c r="B125" s="12">
        <v>108959.531</v>
      </c>
      <c r="C125" s="12">
        <v>113187.70600000001</v>
      </c>
      <c r="D125" s="12">
        <v>4235.8215069999997</v>
      </c>
      <c r="E125" s="12">
        <v>3757.8127850000001</v>
      </c>
      <c r="F125" s="13">
        <f t="shared" si="4"/>
        <v>3.7422982200911462E-2</v>
      </c>
      <c r="G125" s="13">
        <f t="shared" si="5"/>
        <v>3.319983165839583E-2</v>
      </c>
    </row>
    <row r="126" spans="1:7" x14ac:dyDescent="0.2">
      <c r="A126" s="5">
        <v>39904</v>
      </c>
      <c r="B126" s="12">
        <v>106351.572</v>
      </c>
      <c r="C126" s="12">
        <v>107167.788</v>
      </c>
      <c r="D126" s="12">
        <v>3992.8237559999998</v>
      </c>
      <c r="E126" s="12">
        <v>3510.8357169999999</v>
      </c>
      <c r="F126" s="13">
        <f t="shared" si="4"/>
        <v>3.7257685639643878E-2</v>
      </c>
      <c r="G126" s="13">
        <f t="shared" si="5"/>
        <v>3.2760177125238418E-2</v>
      </c>
    </row>
    <row r="127" spans="1:7" x14ac:dyDescent="0.2">
      <c r="A127" s="5">
        <v>39934</v>
      </c>
      <c r="B127" s="12">
        <v>110706.97199999999</v>
      </c>
      <c r="C127" s="12">
        <v>107052.05100000001</v>
      </c>
      <c r="D127" s="12">
        <v>3907.2589929999999</v>
      </c>
      <c r="E127" s="12">
        <v>3510.8560830000001</v>
      </c>
      <c r="F127" s="13">
        <f t="shared" si="4"/>
        <v>3.6498684112086739E-2</v>
      </c>
      <c r="G127" s="13">
        <f t="shared" si="5"/>
        <v>3.2795785323160222E-2</v>
      </c>
    </row>
    <row r="128" spans="1:7" x14ac:dyDescent="0.2">
      <c r="A128" s="5">
        <v>39965</v>
      </c>
      <c r="B128" s="12">
        <v>102328.792</v>
      </c>
      <c r="C128" s="12">
        <v>103835.28599999999</v>
      </c>
      <c r="D128" s="12">
        <v>3738.8734789999999</v>
      </c>
      <c r="E128" s="12">
        <v>3382.8341099999998</v>
      </c>
      <c r="F128" s="13">
        <f t="shared" si="4"/>
        <v>3.6007735164325545E-2</v>
      </c>
      <c r="G128" s="13">
        <f t="shared" si="5"/>
        <v>3.2578849062928378E-2</v>
      </c>
    </row>
    <row r="129" spans="1:7" x14ac:dyDescent="0.2">
      <c r="A129" s="5">
        <v>39995</v>
      </c>
      <c r="B129" s="12">
        <v>101801.765</v>
      </c>
      <c r="C129" s="12">
        <v>97978.967999999993</v>
      </c>
      <c r="D129" s="12">
        <v>3530.955727</v>
      </c>
      <c r="E129" s="12">
        <v>3164.1528199999998</v>
      </c>
      <c r="F129" s="13">
        <f t="shared" si="4"/>
        <v>3.6037894653064728E-2</v>
      </c>
      <c r="G129" s="13">
        <f t="shared" si="5"/>
        <v>3.2294204405173978E-2</v>
      </c>
    </row>
    <row r="130" spans="1:7" x14ac:dyDescent="0.2">
      <c r="A130" s="5">
        <v>40026</v>
      </c>
      <c r="B130" s="12">
        <v>97039.232000000004</v>
      </c>
      <c r="C130" s="12">
        <v>91981.448000000004</v>
      </c>
      <c r="D130" s="12">
        <v>3317.7713399999998</v>
      </c>
      <c r="E130" s="12">
        <v>2976.58817</v>
      </c>
      <c r="F130" s="13">
        <f t="shared" si="4"/>
        <v>3.6070005551554263E-2</v>
      </c>
      <c r="G130" s="13">
        <f t="shared" si="5"/>
        <v>3.2360744853679624E-2</v>
      </c>
    </row>
    <row r="131" spans="1:7" x14ac:dyDescent="0.2">
      <c r="A131" s="5">
        <v>40057</v>
      </c>
      <c r="B131" s="12">
        <v>92204.471000000005</v>
      </c>
      <c r="C131" s="12">
        <v>90070.087</v>
      </c>
      <c r="D131" s="12">
        <v>3324.4504259999999</v>
      </c>
      <c r="E131" s="12">
        <v>2953.6807560000002</v>
      </c>
      <c r="F131" s="13">
        <f t="shared" si="4"/>
        <v>3.6909594924672384E-2</v>
      </c>
      <c r="G131" s="13">
        <f t="shared" si="5"/>
        <v>3.2793137592950258E-2</v>
      </c>
    </row>
    <row r="132" spans="1:7" x14ac:dyDescent="0.2">
      <c r="A132" s="5">
        <v>40087</v>
      </c>
      <c r="B132" s="12">
        <v>97355.061000000002</v>
      </c>
      <c r="C132" s="12">
        <v>95588.077000000005</v>
      </c>
      <c r="D132" s="12">
        <v>3525.2742600000001</v>
      </c>
      <c r="E132" s="12">
        <v>3150.4184700000001</v>
      </c>
      <c r="F132" s="13">
        <f t="shared" ref="F132:F137" si="6">D132/C132</f>
        <v>3.6879853331498652E-2</v>
      </c>
      <c r="G132" s="13">
        <f t="shared" ref="G132:G137" si="7">E132/C132</f>
        <v>3.2958278572755469E-2</v>
      </c>
    </row>
    <row r="133" spans="1:7" x14ac:dyDescent="0.2">
      <c r="A133" s="5">
        <v>40118</v>
      </c>
      <c r="B133" s="12">
        <v>97527.879000000001</v>
      </c>
      <c r="C133" s="12">
        <v>96357.926999999996</v>
      </c>
      <c r="D133" s="12">
        <v>3573.4835699999999</v>
      </c>
      <c r="E133" s="12">
        <v>3181.914902</v>
      </c>
      <c r="F133" s="13">
        <f t="shared" si="6"/>
        <v>3.7085517312965853E-2</v>
      </c>
      <c r="G133" s="13">
        <f t="shared" si="7"/>
        <v>3.302182810553822E-2</v>
      </c>
    </row>
    <row r="134" spans="1:7" x14ac:dyDescent="0.2">
      <c r="A134" s="5">
        <v>40148</v>
      </c>
      <c r="B134" s="12">
        <v>105419.65300000001</v>
      </c>
      <c r="C134" s="12">
        <v>103398.651</v>
      </c>
      <c r="D134" s="12">
        <v>3923.0661070000001</v>
      </c>
      <c r="E134" s="12">
        <v>3433.9431599999998</v>
      </c>
      <c r="F134" s="13">
        <f t="shared" si="6"/>
        <v>3.7941173013949669E-2</v>
      </c>
      <c r="G134" s="13">
        <f t="shared" si="7"/>
        <v>3.3210715292600869E-2</v>
      </c>
    </row>
    <row r="135" spans="1:7" x14ac:dyDescent="0.2">
      <c r="A135" s="5">
        <v>40179</v>
      </c>
      <c r="B135" s="12">
        <v>105557.595</v>
      </c>
      <c r="C135" s="12">
        <v>105486.03200000001</v>
      </c>
      <c r="D135" s="12">
        <v>4034.8166660000002</v>
      </c>
      <c r="E135" s="12">
        <v>3514.6367409999998</v>
      </c>
      <c r="F135" s="13">
        <f t="shared" si="6"/>
        <v>3.8249771931889519E-2</v>
      </c>
      <c r="G135" s="13">
        <f t="shared" si="7"/>
        <v>3.3318503638472247E-2</v>
      </c>
    </row>
    <row r="136" spans="1:7" x14ac:dyDescent="0.2">
      <c r="A136" s="5">
        <v>40210</v>
      </c>
      <c r="B136" s="12">
        <v>96646.721999999994</v>
      </c>
      <c r="C136" s="12">
        <v>98410.691999999995</v>
      </c>
      <c r="D136" s="12">
        <v>3707.3654540000002</v>
      </c>
      <c r="E136" s="12">
        <v>3230.5575039999999</v>
      </c>
      <c r="F136" s="13">
        <f t="shared" si="6"/>
        <v>3.7672384764858687E-2</v>
      </c>
      <c r="G136" s="13">
        <f t="shared" si="7"/>
        <v>3.2827301976496616E-2</v>
      </c>
    </row>
    <row r="137" spans="1:7" x14ac:dyDescent="0.2">
      <c r="A137" s="5">
        <v>40238</v>
      </c>
      <c r="B137" s="12">
        <v>110787.353</v>
      </c>
      <c r="C137" s="12">
        <v>112798.986</v>
      </c>
      <c r="D137" s="12">
        <v>4160.1112249999996</v>
      </c>
      <c r="E137" s="12">
        <v>3676.8785849999999</v>
      </c>
      <c r="F137" s="13">
        <f t="shared" si="6"/>
        <v>3.6880750195750871E-2</v>
      </c>
      <c r="G137" s="13">
        <f t="shared" si="7"/>
        <v>3.259673438021863E-2</v>
      </c>
    </row>
    <row r="138" spans="1:7" x14ac:dyDescent="0.2">
      <c r="A138" s="5">
        <v>40269</v>
      </c>
      <c r="B138" s="12">
        <v>108141.914</v>
      </c>
      <c r="C138" s="12">
        <v>111313.378</v>
      </c>
      <c r="D138" s="12">
        <v>4077.3773329999999</v>
      </c>
      <c r="E138" s="12">
        <v>3623.7054950000002</v>
      </c>
      <c r="F138" s="13">
        <f t="shared" ref="F138:F143" si="8">D138/C138</f>
        <v>3.6629715190208315E-2</v>
      </c>
      <c r="G138" s="13">
        <f t="shared" ref="G138:G143" si="9">E138/C138</f>
        <v>3.2554087928227282E-2</v>
      </c>
    </row>
    <row r="139" spans="1:7" x14ac:dyDescent="0.2">
      <c r="A139" s="5">
        <v>40299</v>
      </c>
      <c r="B139" s="12">
        <v>112514.795</v>
      </c>
      <c r="C139" s="12">
        <v>114777.56</v>
      </c>
      <c r="D139" s="12">
        <v>4143.8282449999997</v>
      </c>
      <c r="E139" s="12">
        <v>3720.2032479999998</v>
      </c>
      <c r="F139" s="13">
        <f t="shared" si="8"/>
        <v>3.6103121943000006E-2</v>
      </c>
      <c r="G139" s="13">
        <f t="shared" si="9"/>
        <v>3.241228727984808E-2</v>
      </c>
    </row>
    <row r="140" spans="1:7" x14ac:dyDescent="0.2">
      <c r="A140" s="5">
        <v>40330</v>
      </c>
      <c r="B140" s="12">
        <v>105020.88099999999</v>
      </c>
      <c r="C140" s="12">
        <v>108307.185</v>
      </c>
      <c r="D140" s="12">
        <v>3900.5529430000001</v>
      </c>
      <c r="E140" s="12">
        <v>3500.4179600000002</v>
      </c>
      <c r="F140" s="13">
        <f t="shared" si="8"/>
        <v>3.6013796711640136E-2</v>
      </c>
      <c r="G140" s="13">
        <f t="shared" si="9"/>
        <v>3.2319351296961514E-2</v>
      </c>
    </row>
    <row r="141" spans="1:7" x14ac:dyDescent="0.2">
      <c r="A141" s="5">
        <v>40360</v>
      </c>
      <c r="B141" s="12">
        <v>103445.88400000001</v>
      </c>
      <c r="C141" s="12">
        <v>104462.48699999999</v>
      </c>
      <c r="D141" s="12">
        <v>3777.5042269999999</v>
      </c>
      <c r="E141" s="12">
        <v>3363.540422</v>
      </c>
      <c r="F141" s="13">
        <f t="shared" si="8"/>
        <v>3.6161346867033713E-2</v>
      </c>
      <c r="G141" s="13">
        <f t="shared" si="9"/>
        <v>3.2198548192711514E-2</v>
      </c>
    </row>
    <row r="142" spans="1:7" x14ac:dyDescent="0.2">
      <c r="A142" s="5">
        <v>40391</v>
      </c>
      <c r="B142" s="12">
        <v>98614.629000000001</v>
      </c>
      <c r="C142" s="12">
        <v>95703.304999999993</v>
      </c>
      <c r="D142" s="12">
        <v>3514.9732800000002</v>
      </c>
      <c r="E142" s="12">
        <v>3073.6609250000001</v>
      </c>
      <c r="F142" s="13">
        <f t="shared" si="8"/>
        <v>3.6727814990297362E-2</v>
      </c>
      <c r="G142" s="13">
        <f t="shared" si="9"/>
        <v>3.2116559872200863E-2</v>
      </c>
    </row>
    <row r="143" spans="1:7" x14ac:dyDescent="0.2">
      <c r="A143" s="5">
        <v>40422</v>
      </c>
      <c r="B143" s="12">
        <v>93701.756999999998</v>
      </c>
      <c r="C143" s="12">
        <v>91579.786999999997</v>
      </c>
      <c r="D143" s="12">
        <v>3401.1669590000001</v>
      </c>
      <c r="E143" s="12">
        <v>2971.6668300000001</v>
      </c>
      <c r="F143" s="13">
        <f t="shared" si="8"/>
        <v>3.7138838933966946E-2</v>
      </c>
      <c r="G143" s="13">
        <f t="shared" si="9"/>
        <v>3.2448937995455264E-2</v>
      </c>
    </row>
    <row r="144" spans="1:7" x14ac:dyDescent="0.2">
      <c r="A144" s="5">
        <v>40452</v>
      </c>
      <c r="B144" s="12">
        <v>98971.614000000001</v>
      </c>
      <c r="C144" s="12">
        <v>99334.910999999993</v>
      </c>
      <c r="D144" s="12">
        <v>3691.1522639999998</v>
      </c>
      <c r="E144" s="12">
        <v>3263.5723240000002</v>
      </c>
      <c r="F144" s="13">
        <f t="shared" ref="F144:F149" si="10">D144/C144</f>
        <v>3.7158660805565125E-2</v>
      </c>
      <c r="G144" s="13">
        <f t="shared" ref="G144:G149" si="11">E144/C144</f>
        <v>3.2854233130585886E-2</v>
      </c>
    </row>
    <row r="145" spans="1:7" x14ac:dyDescent="0.2">
      <c r="A145" s="5">
        <v>40483</v>
      </c>
      <c r="B145" s="12">
        <v>99144.62</v>
      </c>
      <c r="C145" s="12">
        <v>100114.549</v>
      </c>
      <c r="D145" s="12">
        <v>3763.9029949999999</v>
      </c>
      <c r="E145" s="12">
        <v>3335.5846590000001</v>
      </c>
      <c r="F145" s="13">
        <f t="shared" si="10"/>
        <v>3.7595964149026932E-2</v>
      </c>
      <c r="G145" s="13">
        <f t="shared" si="11"/>
        <v>3.3317681518996806E-2</v>
      </c>
    </row>
    <row r="146" spans="1:7" x14ac:dyDescent="0.2">
      <c r="A146" s="5">
        <v>40513</v>
      </c>
      <c r="B146" s="12">
        <v>107166.18799999999</v>
      </c>
      <c r="C146" s="12">
        <v>109300.65</v>
      </c>
      <c r="D146" s="12">
        <v>4148.3570929999996</v>
      </c>
      <c r="E146" s="12">
        <v>3674.164033</v>
      </c>
      <c r="F146" s="13">
        <f t="shared" si="10"/>
        <v>3.7953636076272189E-2</v>
      </c>
      <c r="G146" s="13">
        <f t="shared" si="11"/>
        <v>3.361520753078779E-2</v>
      </c>
    </row>
    <row r="147" spans="1:7" x14ac:dyDescent="0.2">
      <c r="A147" s="5">
        <v>40544</v>
      </c>
      <c r="B147" s="12">
        <v>111847.823</v>
      </c>
      <c r="C147" s="12">
        <v>113267.401</v>
      </c>
      <c r="D147" s="12">
        <v>4322.132928</v>
      </c>
      <c r="E147" s="12">
        <v>3810.449001</v>
      </c>
      <c r="F147" s="13">
        <f t="shared" si="10"/>
        <v>3.8158666040196333E-2</v>
      </c>
      <c r="G147" s="13">
        <f t="shared" si="11"/>
        <v>3.3641179786583077E-2</v>
      </c>
    </row>
    <row r="148" spans="1:7" x14ac:dyDescent="0.2">
      <c r="A148" s="5">
        <v>40575</v>
      </c>
      <c r="B148" s="12">
        <v>102386.598</v>
      </c>
      <c r="C148" s="12">
        <v>106117.264</v>
      </c>
      <c r="D148" s="12">
        <v>4016.5414030000002</v>
      </c>
      <c r="E148" s="12">
        <v>3571.5864740000002</v>
      </c>
      <c r="F148" s="13">
        <f t="shared" si="10"/>
        <v>3.7850027899324658E-2</v>
      </c>
      <c r="G148" s="13">
        <f t="shared" si="11"/>
        <v>3.3656978510113116E-2</v>
      </c>
    </row>
    <row r="149" spans="1:7" x14ac:dyDescent="0.2">
      <c r="A149" s="5">
        <v>40603</v>
      </c>
      <c r="B149" s="12">
        <v>117356.398</v>
      </c>
      <c r="C149" s="12">
        <v>123295.575</v>
      </c>
      <c r="D149" s="12">
        <v>4601.5682409999999</v>
      </c>
      <c r="E149" s="12">
        <v>4130.0047979999999</v>
      </c>
      <c r="F149" s="13">
        <f t="shared" si="10"/>
        <v>3.7321438672880188E-2</v>
      </c>
      <c r="G149" s="13">
        <f t="shared" si="11"/>
        <v>3.3496780383237598E-2</v>
      </c>
    </row>
    <row r="150" spans="1:7" x14ac:dyDescent="0.2">
      <c r="A150" s="5">
        <v>40634</v>
      </c>
      <c r="B150" s="12">
        <v>114534.052</v>
      </c>
      <c r="C150" s="12">
        <v>117483.57399999999</v>
      </c>
      <c r="D150" s="12">
        <v>4349.8068489999996</v>
      </c>
      <c r="E150" s="12">
        <v>3918.9117329999999</v>
      </c>
      <c r="F150" s="13">
        <f t="shared" ref="F150:F158" si="12">D150/C150</f>
        <v>3.7024808668146239E-2</v>
      </c>
      <c r="G150" s="13">
        <f t="shared" ref="G150:G158" si="13">E150/C150</f>
        <v>3.3357103461969927E-2</v>
      </c>
    </row>
    <row r="151" spans="1:7" x14ac:dyDescent="0.2">
      <c r="A151" s="5">
        <v>40664</v>
      </c>
      <c r="B151" s="12">
        <v>119210.89599999999</v>
      </c>
      <c r="C151" s="12">
        <v>126058.16099999999</v>
      </c>
      <c r="D151" s="12">
        <v>4618.5142022999999</v>
      </c>
      <c r="E151" s="12">
        <v>4134.7979379999997</v>
      </c>
      <c r="F151" s="13">
        <f t="shared" si="12"/>
        <v>3.6637962712307064E-2</v>
      </c>
      <c r="G151" s="13">
        <f t="shared" si="13"/>
        <v>3.2800715996483557E-2</v>
      </c>
    </row>
    <row r="152" spans="1:7" x14ac:dyDescent="0.2">
      <c r="A152" s="5">
        <v>40695</v>
      </c>
      <c r="B152" s="12">
        <v>111268.49800000001</v>
      </c>
      <c r="C152" s="12">
        <v>113424.06299999999</v>
      </c>
      <c r="D152" s="12">
        <v>4127.4453329999997</v>
      </c>
      <c r="E152" s="12">
        <v>3723.4401170000001</v>
      </c>
      <c r="F152" s="13">
        <f t="shared" si="12"/>
        <v>3.6389503460125566E-2</v>
      </c>
      <c r="G152" s="13">
        <f t="shared" si="13"/>
        <v>3.2827603054565238E-2</v>
      </c>
    </row>
    <row r="153" spans="1:7" x14ac:dyDescent="0.2">
      <c r="A153" s="5">
        <v>40725</v>
      </c>
      <c r="B153" s="12">
        <v>109590.139</v>
      </c>
      <c r="C153" s="12">
        <v>108462.93399999999</v>
      </c>
      <c r="D153" s="12">
        <v>3942.7080000000001</v>
      </c>
      <c r="E153" s="12">
        <v>3521.5450000000001</v>
      </c>
      <c r="F153" s="13">
        <f t="shared" si="12"/>
        <v>3.6350740797773368E-2</v>
      </c>
      <c r="G153" s="13">
        <f t="shared" si="13"/>
        <v>3.2467727638641974E-2</v>
      </c>
    </row>
    <row r="154" spans="1:7" x14ac:dyDescent="0.2">
      <c r="A154" s="5">
        <v>40756</v>
      </c>
      <c r="B154" s="12">
        <v>104462.829</v>
      </c>
      <c r="C154" s="12">
        <v>101791.48699999999</v>
      </c>
      <c r="D154" s="12">
        <v>3724.54</v>
      </c>
      <c r="E154" s="12">
        <v>3314.51</v>
      </c>
      <c r="F154" s="13">
        <f t="shared" si="12"/>
        <v>3.6589896756297507E-2</v>
      </c>
      <c r="G154" s="13">
        <f t="shared" si="13"/>
        <v>3.2561760297302664E-2</v>
      </c>
    </row>
    <row r="155" spans="1:7" x14ac:dyDescent="0.2">
      <c r="A155" s="5">
        <v>40787</v>
      </c>
      <c r="B155" s="12">
        <v>99253.418000000005</v>
      </c>
      <c r="C155" s="12">
        <v>93862.835999999996</v>
      </c>
      <c r="D155" s="12">
        <v>3456.2089999999998</v>
      </c>
      <c r="E155" s="12">
        <v>3062.616</v>
      </c>
      <c r="F155" s="13">
        <f t="shared" si="12"/>
        <v>3.6821911070319673E-2</v>
      </c>
      <c r="G155" s="13">
        <f t="shared" si="13"/>
        <v>3.2628632699740714E-2</v>
      </c>
    </row>
    <row r="156" spans="1:7" x14ac:dyDescent="0.2">
      <c r="A156" s="5">
        <v>40817</v>
      </c>
      <c r="B156" s="12">
        <v>104787.781</v>
      </c>
      <c r="C156" s="12">
        <v>112402.416</v>
      </c>
      <c r="D156" s="12">
        <v>4152.512025</v>
      </c>
      <c r="E156" s="12">
        <v>3695.177232</v>
      </c>
      <c r="F156" s="13">
        <f t="shared" si="12"/>
        <v>3.6943263078971542E-2</v>
      </c>
      <c r="G156" s="13">
        <f t="shared" si="13"/>
        <v>3.2874535650550429E-2</v>
      </c>
    </row>
    <row r="157" spans="1:7" x14ac:dyDescent="0.2">
      <c r="A157" s="5">
        <v>40848</v>
      </c>
      <c r="B157" s="12">
        <v>104973.228</v>
      </c>
      <c r="C157" s="12">
        <v>108035.015</v>
      </c>
      <c r="D157" s="12">
        <v>4077.721853</v>
      </c>
      <c r="E157" s="12">
        <v>3668.0371530000002</v>
      </c>
      <c r="F157" s="13">
        <f t="shared" si="12"/>
        <v>3.7744446585211283E-2</v>
      </c>
      <c r="G157" s="13">
        <f t="shared" si="13"/>
        <v>3.3952299196700259E-2</v>
      </c>
    </row>
    <row r="158" spans="1:7" x14ac:dyDescent="0.2">
      <c r="A158" s="5">
        <v>40878</v>
      </c>
      <c r="B158" s="12">
        <v>113467.91499999999</v>
      </c>
      <c r="C158" s="12">
        <v>113514.19</v>
      </c>
      <c r="D158" s="12">
        <v>4339.013895</v>
      </c>
      <c r="E158" s="12">
        <v>3845.297227</v>
      </c>
      <c r="F158" s="13">
        <f t="shared" si="12"/>
        <v>3.8224418418525474E-2</v>
      </c>
      <c r="G158" s="13">
        <f t="shared" si="13"/>
        <v>3.3875035596871189E-2</v>
      </c>
    </row>
    <row r="159" spans="1:7" x14ac:dyDescent="0.2">
      <c r="A159" s="5">
        <v>40909</v>
      </c>
      <c r="B159" s="12">
        <v>111762.128</v>
      </c>
      <c r="C159" s="12">
        <v>117627.823</v>
      </c>
      <c r="D159" s="12">
        <v>4509.225829</v>
      </c>
      <c r="E159" s="12">
        <v>3975.847072</v>
      </c>
      <c r="F159" s="13">
        <f t="shared" ref="F159:F164" si="14">D159/C159</f>
        <v>3.8334687440402596E-2</v>
      </c>
      <c r="G159" s="13">
        <f t="shared" ref="G159:G164" si="15">E159/C159</f>
        <v>3.3800226601150306E-2</v>
      </c>
    </row>
    <row r="160" spans="1:7" x14ac:dyDescent="0.2">
      <c r="A160" s="5">
        <v>40940</v>
      </c>
      <c r="B160" s="12">
        <v>102195.523</v>
      </c>
      <c r="C160" s="12">
        <v>110386.35799999999</v>
      </c>
      <c r="D160" s="12">
        <v>4224.4738269999998</v>
      </c>
      <c r="E160" s="12">
        <v>3695.0217600000001</v>
      </c>
      <c r="F160" s="13">
        <f t="shared" si="14"/>
        <v>3.8269890442440363E-2</v>
      </c>
      <c r="G160" s="13">
        <f t="shared" si="15"/>
        <v>3.3473536286068972E-2</v>
      </c>
    </row>
    <row r="161" spans="1:7" x14ac:dyDescent="0.2">
      <c r="A161" s="5">
        <v>40969</v>
      </c>
      <c r="B161" s="12">
        <v>117210.02800000001</v>
      </c>
      <c r="C161" s="12">
        <v>119248.174</v>
      </c>
      <c r="D161" s="12">
        <v>4555.4750329999997</v>
      </c>
      <c r="E161" s="12">
        <v>4022.8776459999999</v>
      </c>
      <c r="F161" s="13">
        <f t="shared" si="14"/>
        <v>3.8201633452265689E-2</v>
      </c>
      <c r="G161" s="13">
        <f t="shared" si="15"/>
        <v>3.3735339595220973E-2</v>
      </c>
    </row>
    <row r="162" spans="1:7" x14ac:dyDescent="0.2">
      <c r="A162" s="5">
        <v>41000</v>
      </c>
      <c r="B162" s="12">
        <v>114569.107</v>
      </c>
      <c r="C162" s="12">
        <v>121709.454</v>
      </c>
      <c r="D162" s="12">
        <v>4562.6192810000002</v>
      </c>
      <c r="E162" s="12">
        <v>4042.6947</v>
      </c>
      <c r="F162" s="13">
        <f t="shared" si="14"/>
        <v>3.7487796806647412E-2</v>
      </c>
      <c r="G162" s="13">
        <f t="shared" si="15"/>
        <v>3.3215946396407299E-2</v>
      </c>
    </row>
    <row r="163" spans="1:7" x14ac:dyDescent="0.2">
      <c r="A163" s="5">
        <v>41030</v>
      </c>
      <c r="B163" s="12">
        <v>119481.151</v>
      </c>
      <c r="C163" s="12">
        <v>126696.455</v>
      </c>
      <c r="D163" s="12">
        <v>4669.0461210000003</v>
      </c>
      <c r="E163" s="12">
        <v>4135.7855170000003</v>
      </c>
      <c r="F163" s="13">
        <f t="shared" si="14"/>
        <v>3.6852223852672124E-2</v>
      </c>
      <c r="G163" s="13">
        <f t="shared" si="15"/>
        <v>3.2643261541927121E-2</v>
      </c>
    </row>
    <row r="164" spans="1:7" x14ac:dyDescent="0.2">
      <c r="A164" s="5">
        <v>41061</v>
      </c>
      <c r="B164" s="12">
        <v>111618.439</v>
      </c>
      <c r="C164" s="12">
        <v>113840.136</v>
      </c>
      <c r="D164" s="12">
        <v>4186.4676630000004</v>
      </c>
      <c r="E164" s="12">
        <v>3702.436858</v>
      </c>
      <c r="F164" s="13">
        <f t="shared" si="14"/>
        <v>3.6774970674666098E-2</v>
      </c>
      <c r="G164" s="13">
        <f t="shared" si="15"/>
        <v>3.2523123988537753E-2</v>
      </c>
    </row>
    <row r="165" spans="1:7" x14ac:dyDescent="0.2">
      <c r="A165" s="5">
        <v>41091</v>
      </c>
      <c r="B165" s="12">
        <v>110132.76</v>
      </c>
      <c r="C165" s="12">
        <v>112377.02800000001</v>
      </c>
      <c r="D165" s="12">
        <v>4136.289428</v>
      </c>
      <c r="E165" s="12">
        <v>3637.6389159999999</v>
      </c>
      <c r="F165" s="13">
        <f t="shared" ref="F165:F170" si="16">D165/C165</f>
        <v>3.6807250570819509E-2</v>
      </c>
      <c r="G165" s="13">
        <f t="shared" ref="G165:G170" si="17">E165/C165</f>
        <v>3.2369951232381761E-2</v>
      </c>
    </row>
    <row r="166" spans="1:7" x14ac:dyDescent="0.2">
      <c r="A166" s="5">
        <v>41122</v>
      </c>
      <c r="B166" s="12">
        <v>105315.84699999999</v>
      </c>
      <c r="C166" s="12">
        <v>104662.40399999999</v>
      </c>
      <c r="D166" s="12">
        <v>3860.4020230000001</v>
      </c>
      <c r="E166" s="12">
        <v>3406.7061440000002</v>
      </c>
      <c r="F166" s="13">
        <f t="shared" si="16"/>
        <v>3.6884324031005444E-2</v>
      </c>
      <c r="G166" s="13">
        <f t="shared" si="17"/>
        <v>3.2549473486200457E-2</v>
      </c>
    </row>
    <row r="167" spans="1:7" x14ac:dyDescent="0.2">
      <c r="A167" s="5">
        <v>41153</v>
      </c>
      <c r="B167" s="12">
        <v>100268.004</v>
      </c>
      <c r="C167" s="12">
        <v>100732.94100000001</v>
      </c>
      <c r="D167" s="12">
        <v>3766.73126</v>
      </c>
      <c r="E167" s="12">
        <v>3319.2430009999998</v>
      </c>
      <c r="F167" s="13">
        <f t="shared" si="16"/>
        <v>3.7393242196711002E-2</v>
      </c>
      <c r="G167" s="13">
        <f t="shared" si="17"/>
        <v>3.2950919213209508E-2</v>
      </c>
    </row>
    <row r="168" spans="1:7" x14ac:dyDescent="0.2">
      <c r="A168" s="5">
        <v>41183</v>
      </c>
      <c r="B168" s="12">
        <v>105148.545</v>
      </c>
      <c r="C168" s="12">
        <v>103517.446</v>
      </c>
      <c r="D168" s="12">
        <v>3885.310348</v>
      </c>
      <c r="E168" s="12">
        <v>3430.682855</v>
      </c>
      <c r="F168" s="13">
        <f t="shared" si="16"/>
        <v>3.7532903854679722E-2</v>
      </c>
      <c r="G168" s="13">
        <f t="shared" si="17"/>
        <v>3.3141107973239603E-2</v>
      </c>
    </row>
    <row r="169" spans="1:7" x14ac:dyDescent="0.2">
      <c r="A169" s="5">
        <v>41214</v>
      </c>
      <c r="B169" s="12">
        <v>105335.611</v>
      </c>
      <c r="C169" s="12">
        <v>102683.96799999999</v>
      </c>
      <c r="D169" s="12">
        <v>3936.3051270000001</v>
      </c>
      <c r="E169" s="12">
        <v>3456.7671359999999</v>
      </c>
      <c r="F169" s="13">
        <f t="shared" si="16"/>
        <v>3.8334174298757136E-2</v>
      </c>
      <c r="G169" s="13">
        <f t="shared" si="17"/>
        <v>3.3664136703404374E-2</v>
      </c>
    </row>
    <row r="170" spans="1:7" x14ac:dyDescent="0.2">
      <c r="A170" s="5">
        <v>41244</v>
      </c>
      <c r="B170" s="12">
        <v>113860.501</v>
      </c>
      <c r="C170" s="12">
        <v>110056.084</v>
      </c>
      <c r="D170" s="12">
        <v>4302.0682930000003</v>
      </c>
      <c r="E170" s="12">
        <v>3750.0104500000002</v>
      </c>
      <c r="F170" s="13">
        <f t="shared" si="16"/>
        <v>3.9089781651689519E-2</v>
      </c>
      <c r="G170" s="13">
        <f t="shared" si="17"/>
        <v>3.407363149501122E-2</v>
      </c>
    </row>
    <row r="171" spans="1:7" x14ac:dyDescent="0.2">
      <c r="A171" s="5">
        <v>41275</v>
      </c>
      <c r="B171" s="12">
        <v>113551.887</v>
      </c>
      <c r="C171" s="12">
        <v>112937.985</v>
      </c>
      <c r="D171" s="12">
        <v>4443.1449540000003</v>
      </c>
      <c r="E171" s="12">
        <v>3857.8203840000001</v>
      </c>
      <c r="F171" s="13">
        <f t="shared" ref="F171:F177" si="18">D171/C171</f>
        <v>3.9341457650408765E-2</v>
      </c>
      <c r="G171" s="13">
        <f t="shared" ref="G171:G177" si="19">E171/C171</f>
        <v>3.4158749901549955E-2</v>
      </c>
    </row>
    <row r="172" spans="1:7" x14ac:dyDescent="0.2">
      <c r="A172" s="5">
        <v>41306</v>
      </c>
      <c r="B172" s="12">
        <v>103948.482</v>
      </c>
      <c r="C172" s="12">
        <v>106681.44100000001</v>
      </c>
      <c r="D172" s="12">
        <v>4134.2321789999996</v>
      </c>
      <c r="E172" s="12">
        <v>3590.6391699999999</v>
      </c>
      <c r="F172" s="13">
        <f t="shared" si="18"/>
        <v>3.8753059016141331E-2</v>
      </c>
      <c r="G172" s="13">
        <f t="shared" si="19"/>
        <v>3.3657580328334706E-2</v>
      </c>
    </row>
    <row r="173" spans="1:7" x14ac:dyDescent="0.2">
      <c r="A173" s="5">
        <v>41334</v>
      </c>
      <c r="B173" s="12">
        <v>119469.318</v>
      </c>
      <c r="C173" s="12">
        <v>123099.296</v>
      </c>
      <c r="D173" s="12">
        <v>4661.6082900000001</v>
      </c>
      <c r="E173" s="12">
        <v>4110.9506920000003</v>
      </c>
      <c r="F173" s="13">
        <f t="shared" si="18"/>
        <v>3.7868683586947567E-2</v>
      </c>
      <c r="G173" s="13">
        <f t="shared" si="19"/>
        <v>3.3395403756005235E-2</v>
      </c>
    </row>
    <row r="174" spans="1:7" x14ac:dyDescent="0.2">
      <c r="A174" s="5">
        <v>41365</v>
      </c>
      <c r="B174" s="12">
        <v>118092.947</v>
      </c>
      <c r="C174" s="12">
        <v>121407.095</v>
      </c>
      <c r="D174" s="12">
        <v>4536.7733010000002</v>
      </c>
      <c r="E174" s="12">
        <v>4042.7147</v>
      </c>
      <c r="F174" s="13">
        <f t="shared" si="18"/>
        <v>3.7368271607190667E-2</v>
      </c>
      <c r="G174" s="13">
        <f t="shared" si="19"/>
        <v>3.3298833976712808E-2</v>
      </c>
    </row>
    <row r="175" spans="1:7" x14ac:dyDescent="0.2">
      <c r="A175" s="5">
        <v>41395</v>
      </c>
      <c r="B175" s="12">
        <v>122917.17200000001</v>
      </c>
      <c r="C175" s="12">
        <v>124762.198</v>
      </c>
      <c r="D175" s="12">
        <v>4610.177815</v>
      </c>
      <c r="E175" s="12">
        <v>4113.5610189999998</v>
      </c>
      <c r="F175" s="13">
        <f t="shared" si="18"/>
        <v>3.695172006347628E-2</v>
      </c>
      <c r="G175" s="13">
        <f t="shared" si="19"/>
        <v>3.2971213115370088E-2</v>
      </c>
    </row>
    <row r="176" spans="1:7" x14ac:dyDescent="0.2">
      <c r="A176" s="5">
        <v>41426</v>
      </c>
      <c r="B176" s="12">
        <v>113865.01700000001</v>
      </c>
      <c r="C176" s="12">
        <v>116214.114</v>
      </c>
      <c r="D176" s="12">
        <v>4254.5013639999997</v>
      </c>
      <c r="E176" s="12">
        <v>3843.4731069999998</v>
      </c>
      <c r="F176" s="13">
        <f t="shared" si="18"/>
        <v>3.6609162326014889E-2</v>
      </c>
      <c r="G176" s="13">
        <f t="shared" si="19"/>
        <v>3.3072343579541461E-2</v>
      </c>
    </row>
    <row r="177" spans="1:7" x14ac:dyDescent="0.2">
      <c r="A177" s="5">
        <v>41456</v>
      </c>
      <c r="B177" s="12">
        <v>112146.41800000001</v>
      </c>
      <c r="C177" s="12">
        <v>114016.213</v>
      </c>
      <c r="D177" s="12">
        <v>4165.47649</v>
      </c>
      <c r="E177" s="12">
        <v>3756.9862979999998</v>
      </c>
      <c r="F177" s="13">
        <f t="shared" si="18"/>
        <v>3.6534071606114472E-2</v>
      </c>
      <c r="G177" s="13">
        <f t="shared" si="19"/>
        <v>3.2951333842319422E-2</v>
      </c>
    </row>
    <row r="178" spans="1:7" x14ac:dyDescent="0.2">
      <c r="A178" s="5">
        <v>41487</v>
      </c>
      <c r="B178" s="12">
        <v>107446.783</v>
      </c>
      <c r="C178" s="12">
        <v>105953.38099999999</v>
      </c>
      <c r="D178" s="12">
        <v>3896.6105069999999</v>
      </c>
      <c r="E178" s="12">
        <v>3505.1322140000002</v>
      </c>
      <c r="F178" s="13">
        <f t="shared" ref="F178:F183" si="20">D178/C178</f>
        <v>3.6776650921597299E-2</v>
      </c>
      <c r="G178" s="13">
        <f t="shared" ref="G178:G183" si="21">E178/C178</f>
        <v>3.3081834490963531E-2</v>
      </c>
    </row>
    <row r="179" spans="1:7" x14ac:dyDescent="0.2">
      <c r="A179" s="5">
        <v>41518</v>
      </c>
      <c r="B179" s="12">
        <v>102088.36</v>
      </c>
      <c r="C179" s="12">
        <v>105040.39200000001</v>
      </c>
      <c r="D179" s="12">
        <v>3883.8409999999999</v>
      </c>
      <c r="E179" s="12">
        <v>3498.0650000000001</v>
      </c>
      <c r="F179" s="13">
        <f t="shared" si="20"/>
        <v>3.6974738251167226E-2</v>
      </c>
      <c r="G179" s="13">
        <f t="shared" si="21"/>
        <v>3.3302093922117124E-2</v>
      </c>
    </row>
    <row r="180" spans="1:7" x14ac:dyDescent="0.2">
      <c r="A180" s="5">
        <v>41548</v>
      </c>
      <c r="B180" s="12">
        <v>107781.133</v>
      </c>
      <c r="C180" s="12">
        <v>113058.137</v>
      </c>
      <c r="D180" s="12">
        <v>4277.0326150000001</v>
      </c>
      <c r="E180" s="12">
        <v>3801.2927519999998</v>
      </c>
      <c r="F180" s="13">
        <f t="shared" si="20"/>
        <v>3.7830382920603055E-2</v>
      </c>
      <c r="G180" s="13">
        <f t="shared" si="21"/>
        <v>3.3622460557615592E-2</v>
      </c>
    </row>
    <row r="181" spans="1:7" x14ac:dyDescent="0.2">
      <c r="A181" s="5">
        <v>41579</v>
      </c>
      <c r="B181" s="12">
        <v>109126.91099999999</v>
      </c>
      <c r="C181" s="12">
        <v>108345.58199999999</v>
      </c>
      <c r="D181" s="12">
        <v>4088.0803150000002</v>
      </c>
      <c r="E181" s="12">
        <v>3621.8081889999999</v>
      </c>
      <c r="F181" s="13">
        <f t="shared" si="20"/>
        <v>3.7731859846394107E-2</v>
      </c>
      <c r="G181" s="13">
        <f t="shared" si="21"/>
        <v>3.3428296033335261E-2</v>
      </c>
    </row>
    <row r="182" spans="1:7" x14ac:dyDescent="0.2">
      <c r="A182" s="5">
        <v>41609</v>
      </c>
      <c r="B182" s="12">
        <v>117951.1</v>
      </c>
      <c r="C182" s="12">
        <v>120410.961</v>
      </c>
      <c r="D182" s="12">
        <v>4558.3149999999996</v>
      </c>
      <c r="E182" s="12">
        <v>4086.3159999999998</v>
      </c>
      <c r="F182" s="13">
        <f t="shared" si="20"/>
        <v>3.7856312765413437E-2</v>
      </c>
      <c r="G182" s="13">
        <f t="shared" si="21"/>
        <v>3.3936412151049936E-2</v>
      </c>
    </row>
    <row r="183" spans="1:7" x14ac:dyDescent="0.2">
      <c r="A183" s="5">
        <v>41640</v>
      </c>
      <c r="B183" s="12">
        <v>116944.45699999999</v>
      </c>
      <c r="C183" s="12">
        <v>121898.799</v>
      </c>
      <c r="D183" s="12">
        <v>4583.7523220000003</v>
      </c>
      <c r="E183" s="12">
        <v>4122.859512</v>
      </c>
      <c r="F183" s="13">
        <f t="shared" si="20"/>
        <v>3.7602932593289951E-2</v>
      </c>
      <c r="G183" s="13">
        <f t="shared" si="21"/>
        <v>3.382198631833936E-2</v>
      </c>
    </row>
    <row r="184" spans="1:7" x14ac:dyDescent="0.2">
      <c r="A184" s="5">
        <v>41671</v>
      </c>
      <c r="B184" s="12">
        <v>107052.856</v>
      </c>
      <c r="C184" s="12">
        <v>115064.72500000001</v>
      </c>
      <c r="D184" s="12">
        <v>4264.638207</v>
      </c>
      <c r="E184" s="12">
        <v>3876.089974</v>
      </c>
      <c r="F184" s="13">
        <f t="shared" ref="F184:F190" si="22">D184/C184</f>
        <v>3.7062950500251053E-2</v>
      </c>
      <c r="G184" s="13">
        <f t="shared" ref="G184:G190" si="23">E184/C184</f>
        <v>3.3686170753026178E-2</v>
      </c>
    </row>
    <row r="185" spans="1:7" x14ac:dyDescent="0.2">
      <c r="A185" s="5">
        <v>41699</v>
      </c>
      <c r="B185" s="12">
        <v>122704.41099999999</v>
      </c>
      <c r="C185" s="12">
        <v>131842.66500000001</v>
      </c>
      <c r="D185" s="12">
        <v>4791.2956549999999</v>
      </c>
      <c r="E185" s="12">
        <v>4377.733851</v>
      </c>
      <c r="F185" s="13">
        <f t="shared" si="22"/>
        <v>3.634101036261668E-2</v>
      </c>
      <c r="G185" s="13">
        <f t="shared" si="23"/>
        <v>3.3204227561692563E-2</v>
      </c>
    </row>
    <row r="186" spans="1:7" x14ac:dyDescent="0.2">
      <c r="A186" s="5">
        <v>41730</v>
      </c>
      <c r="B186" s="12">
        <v>119752.246</v>
      </c>
      <c r="C186" s="12">
        <v>128981.893</v>
      </c>
      <c r="D186" s="12">
        <v>4685.2091780000001</v>
      </c>
      <c r="E186" s="12">
        <v>4258.7793899999997</v>
      </c>
      <c r="F186" s="13">
        <f t="shared" si="22"/>
        <v>3.6324549663726835E-2</v>
      </c>
      <c r="G186" s="13">
        <f t="shared" si="23"/>
        <v>3.3018428330866566E-2</v>
      </c>
    </row>
    <row r="187" spans="1:7" x14ac:dyDescent="0.2">
      <c r="A187" s="5">
        <v>41760</v>
      </c>
      <c r="B187" s="12">
        <v>124640.414</v>
      </c>
      <c r="C187" s="12">
        <v>133744.09</v>
      </c>
      <c r="D187" s="12">
        <v>4821.82953</v>
      </c>
      <c r="E187" s="12">
        <v>4388.047587</v>
      </c>
      <c r="F187" s="13">
        <f t="shared" si="22"/>
        <v>3.6052654962174406E-2</v>
      </c>
      <c r="G187" s="13">
        <f t="shared" si="23"/>
        <v>3.2809282167159684E-2</v>
      </c>
    </row>
    <row r="188" spans="1:7" x14ac:dyDescent="0.2">
      <c r="A188" s="5">
        <v>41791</v>
      </c>
      <c r="B188" s="12">
        <v>116335.588</v>
      </c>
      <c r="C188" s="12">
        <v>127606.655</v>
      </c>
      <c r="D188" s="12">
        <v>4587.479585</v>
      </c>
      <c r="E188" s="12">
        <v>4148.5514910000002</v>
      </c>
      <c r="F188" s="13">
        <f t="shared" si="22"/>
        <v>3.5950159378443078E-2</v>
      </c>
      <c r="G188" s="13">
        <f t="shared" si="23"/>
        <v>3.2510463431550653E-2</v>
      </c>
    </row>
    <row r="189" spans="1:7" x14ac:dyDescent="0.2">
      <c r="A189" s="5">
        <v>41821</v>
      </c>
      <c r="B189" s="12">
        <v>114579.91099999999</v>
      </c>
      <c r="C189" s="12">
        <v>124986.427</v>
      </c>
      <c r="D189" s="12">
        <v>4466.7189200000003</v>
      </c>
      <c r="E189" s="12">
        <v>4115.1497049999998</v>
      </c>
      <c r="F189" s="13">
        <f t="shared" si="22"/>
        <v>3.5737631895021695E-2</v>
      </c>
      <c r="G189" s="13">
        <f t="shared" si="23"/>
        <v>3.2924772743523581E-2</v>
      </c>
    </row>
    <row r="190" spans="1:7" x14ac:dyDescent="0.2">
      <c r="A190" s="5">
        <v>41852</v>
      </c>
      <c r="B190" s="12">
        <v>109216.58199999999</v>
      </c>
      <c r="C190" s="12">
        <v>116122.503</v>
      </c>
      <c r="D190" s="12">
        <v>4270.4526150000002</v>
      </c>
      <c r="E190" s="12">
        <v>3854.6740060000002</v>
      </c>
      <c r="F190" s="13">
        <f t="shared" si="22"/>
        <v>3.6775409629260236E-2</v>
      </c>
      <c r="G190" s="13">
        <f t="shared" si="23"/>
        <v>3.3194892517947189E-2</v>
      </c>
    </row>
    <row r="191" spans="1:7" x14ac:dyDescent="0.2">
      <c r="A191" s="5">
        <v>41883</v>
      </c>
      <c r="B191" s="12">
        <v>103768.594</v>
      </c>
      <c r="C191" s="12">
        <v>110139.51</v>
      </c>
      <c r="D191" s="12">
        <v>4106.3874919999998</v>
      </c>
      <c r="E191" s="12">
        <v>3689.6544079999999</v>
      </c>
      <c r="F191" s="13">
        <f t="shared" ref="F191:F196" si="24">D191/C191</f>
        <v>3.7283509723259167E-2</v>
      </c>
      <c r="G191" s="13">
        <f t="shared" ref="G191:G196" si="25">E191/C191</f>
        <v>3.3499825884462354E-2</v>
      </c>
    </row>
    <row r="192" spans="1:7" x14ac:dyDescent="0.2">
      <c r="A192" s="5">
        <v>41913</v>
      </c>
      <c r="B192" s="12">
        <v>109556.606</v>
      </c>
      <c r="C192" s="12">
        <v>114822.031</v>
      </c>
      <c r="D192" s="12">
        <v>4344.0900009999996</v>
      </c>
      <c r="E192" s="12">
        <v>3920.4373409999998</v>
      </c>
      <c r="F192" s="13">
        <f t="shared" si="24"/>
        <v>3.7833244745514034E-2</v>
      </c>
      <c r="G192" s="13">
        <f t="shared" si="25"/>
        <v>3.4143598635700843E-2</v>
      </c>
    </row>
    <row r="193" spans="1:7" x14ac:dyDescent="0.2">
      <c r="A193" s="5">
        <v>41944</v>
      </c>
      <c r="B193" s="12">
        <v>109753.63</v>
      </c>
      <c r="C193" s="12">
        <v>111961.27899999999</v>
      </c>
      <c r="D193" s="12">
        <v>4229.6305890000003</v>
      </c>
      <c r="E193" s="12">
        <v>3835.4243029999998</v>
      </c>
      <c r="F193" s="13">
        <f t="shared" si="24"/>
        <v>3.7777619430374679E-2</v>
      </c>
      <c r="G193" s="13">
        <f t="shared" si="25"/>
        <v>3.4256703185750498E-2</v>
      </c>
    </row>
    <row r="194" spans="1:7" x14ac:dyDescent="0.2">
      <c r="A194" s="5">
        <v>41974</v>
      </c>
      <c r="B194" s="12">
        <v>118637.519</v>
      </c>
      <c r="C194" s="12">
        <v>118174.664</v>
      </c>
      <c r="D194" s="12">
        <v>4437.5002130000003</v>
      </c>
      <c r="E194" s="12">
        <v>4030.242295</v>
      </c>
      <c r="F194" s="13">
        <f t="shared" si="24"/>
        <v>3.7550351850376321E-2</v>
      </c>
      <c r="G194" s="13">
        <f t="shared" si="25"/>
        <v>3.4104114694161518E-2</v>
      </c>
    </row>
    <row r="195" spans="1:7" x14ac:dyDescent="0.2">
      <c r="A195" s="5">
        <v>42005</v>
      </c>
      <c r="B195" s="12">
        <v>117064.834273</v>
      </c>
      <c r="C195" s="12">
        <v>115855.69</v>
      </c>
      <c r="D195" s="12">
        <v>4400.6874159999998</v>
      </c>
      <c r="E195" s="12">
        <v>3975.0224429999998</v>
      </c>
      <c r="F195" s="13">
        <f t="shared" si="24"/>
        <v>3.7984214810683876E-2</v>
      </c>
      <c r="G195" s="13">
        <f t="shared" si="25"/>
        <v>3.4310118415418353E-2</v>
      </c>
    </row>
    <row r="196" spans="1:7" x14ac:dyDescent="0.2">
      <c r="A196" s="5">
        <v>42036</v>
      </c>
      <c r="B196" s="12">
        <v>107163.5628741</v>
      </c>
      <c r="C196" s="12">
        <v>109085.356</v>
      </c>
      <c r="D196" s="12">
        <v>4097.3511090000002</v>
      </c>
      <c r="E196" s="12">
        <v>3737.4851680000002</v>
      </c>
      <c r="F196" s="13">
        <f t="shared" si="24"/>
        <v>3.7560963810761183E-2</v>
      </c>
      <c r="G196" s="13">
        <f t="shared" si="25"/>
        <v>3.4262024757933593E-2</v>
      </c>
    </row>
    <row r="197" spans="1:7" x14ac:dyDescent="0.2">
      <c r="A197" s="5">
        <v>42064</v>
      </c>
      <c r="B197" s="12">
        <v>122830.9498287</v>
      </c>
      <c r="C197" s="12">
        <v>127015.364</v>
      </c>
      <c r="D197" s="12">
        <v>4764.5429060000006</v>
      </c>
      <c r="E197" s="12">
        <v>4289.6206359999996</v>
      </c>
      <c r="F197" s="13">
        <f t="shared" ref="F197:F202" si="26">D197/C197</f>
        <v>3.7511547862823909E-2</v>
      </c>
      <c r="G197" s="13">
        <f t="shared" ref="G197:G202" si="27">E197/C197</f>
        <v>3.3772454771692023E-2</v>
      </c>
    </row>
    <row r="198" spans="1:7" x14ac:dyDescent="0.2">
      <c r="A198" s="5">
        <v>42095</v>
      </c>
      <c r="B198" s="12">
        <v>119874.91552</v>
      </c>
      <c r="C198" s="12">
        <v>121938.322</v>
      </c>
      <c r="D198" s="12">
        <v>4553.7896600000004</v>
      </c>
      <c r="E198" s="12">
        <v>4082.7024929999998</v>
      </c>
      <c r="F198" s="13">
        <f t="shared" si="26"/>
        <v>3.734502480688557E-2</v>
      </c>
      <c r="G198" s="13">
        <f t="shared" si="27"/>
        <v>3.3481701453953086E-2</v>
      </c>
    </row>
    <row r="199" spans="1:7" x14ac:dyDescent="0.2">
      <c r="A199" s="5">
        <v>42125</v>
      </c>
      <c r="B199" s="12">
        <v>124766.8639255</v>
      </c>
      <c r="C199" s="12">
        <v>127274.86500000001</v>
      </c>
      <c r="D199" s="12">
        <v>4724.6984270000003</v>
      </c>
      <c r="E199" s="12">
        <v>4251.6902829999999</v>
      </c>
      <c r="F199" s="13">
        <f t="shared" si="26"/>
        <v>3.7122006980718464E-2</v>
      </c>
      <c r="G199" s="13">
        <f t="shared" si="27"/>
        <v>3.3405576843471799E-2</v>
      </c>
    </row>
    <row r="200" spans="1:7" x14ac:dyDescent="0.2">
      <c r="A200" s="5">
        <v>42156</v>
      </c>
      <c r="B200" s="12">
        <v>116453.0640404</v>
      </c>
      <c r="C200" s="12">
        <v>120288.503</v>
      </c>
      <c r="D200" s="12">
        <v>4442.4263150000006</v>
      </c>
      <c r="E200" s="12">
        <v>4006.6245320000003</v>
      </c>
      <c r="F200" s="13">
        <f t="shared" si="26"/>
        <v>3.6931429057688085E-2</v>
      </c>
      <c r="G200" s="13">
        <f t="shared" si="27"/>
        <v>3.3308457849874483E-2</v>
      </c>
    </row>
    <row r="201" spans="1:7" x14ac:dyDescent="0.2">
      <c r="A201" s="5">
        <v>42186</v>
      </c>
      <c r="B201" s="12">
        <v>114695.01066850001</v>
      </c>
      <c r="C201" s="12">
        <v>117365.41499999999</v>
      </c>
      <c r="D201" s="12">
        <v>4291.5463710000004</v>
      </c>
      <c r="E201" s="12">
        <v>3869.5130129999998</v>
      </c>
      <c r="F201" s="13">
        <f t="shared" si="26"/>
        <v>3.6565681389189489E-2</v>
      </c>
      <c r="G201" s="13">
        <f t="shared" si="27"/>
        <v>3.2969789379605569E-2</v>
      </c>
    </row>
    <row r="202" spans="1:7" x14ac:dyDescent="0.2">
      <c r="A202" s="5">
        <v>42217</v>
      </c>
      <c r="B202" s="12">
        <v>109324.4653279</v>
      </c>
      <c r="C202" s="12">
        <v>107194.04</v>
      </c>
      <c r="D202" s="12">
        <v>3964.4062719999997</v>
      </c>
      <c r="E202" s="12">
        <v>3527.6959980000001</v>
      </c>
      <c r="F202" s="13">
        <f t="shared" si="26"/>
        <v>3.6983457960909023E-2</v>
      </c>
      <c r="G202" s="13">
        <f t="shared" si="27"/>
        <v>3.2909441588356965E-2</v>
      </c>
    </row>
    <row r="203" spans="1:7" x14ac:dyDescent="0.2">
      <c r="A203" s="5">
        <v>42248</v>
      </c>
      <c r="B203" s="12">
        <v>103870.0042826</v>
      </c>
      <c r="C203" s="12">
        <v>101373.876</v>
      </c>
      <c r="D203" s="12">
        <v>3812.3962629999996</v>
      </c>
      <c r="E203" s="12">
        <v>3374.479186</v>
      </c>
      <c r="F203" s="13">
        <f t="shared" ref="F203:F208" si="28">D203/C203</f>
        <v>3.7607285164868311E-2</v>
      </c>
      <c r="G203" s="13">
        <f t="shared" ref="G203:G208" si="29">E203/C203</f>
        <v>3.3287463389483102E-2</v>
      </c>
    </row>
    <row r="204" spans="1:7" x14ac:dyDescent="0.2">
      <c r="A204" s="5">
        <v>42278</v>
      </c>
      <c r="B204" s="12">
        <v>109665.0085561</v>
      </c>
      <c r="C204" s="12">
        <v>106674.891</v>
      </c>
      <c r="D204" s="12">
        <v>4002.9310189999997</v>
      </c>
      <c r="E204" s="12">
        <v>3613.9748460000001</v>
      </c>
      <c r="F204" s="13">
        <f t="shared" si="28"/>
        <v>3.7524585040354053E-2</v>
      </c>
      <c r="G204" s="13">
        <f t="shared" si="29"/>
        <v>3.3878402050581895E-2</v>
      </c>
    </row>
    <row r="205" spans="1:7" x14ac:dyDescent="0.2">
      <c r="A205" s="5">
        <v>42309</v>
      </c>
      <c r="B205" s="12">
        <v>109864.47913199999</v>
      </c>
      <c r="C205" s="12">
        <v>104730.253</v>
      </c>
      <c r="D205" s="12">
        <v>4019.4326929999997</v>
      </c>
      <c r="E205" s="12">
        <v>3605.0059639999999</v>
      </c>
      <c r="F205" s="13">
        <f t="shared" si="28"/>
        <v>3.8378907506315292E-2</v>
      </c>
      <c r="G205" s="13">
        <f t="shared" si="29"/>
        <v>3.4421820445712091E-2</v>
      </c>
    </row>
    <row r="206" spans="1:7" x14ac:dyDescent="0.2">
      <c r="A206" s="5">
        <v>42339</v>
      </c>
      <c r="B206" s="12">
        <v>118759.0305712</v>
      </c>
      <c r="C206" s="12">
        <v>113326.61500000001</v>
      </c>
      <c r="D206" s="12">
        <v>4416.3963869999998</v>
      </c>
      <c r="E206" s="12">
        <v>3916.0825479999999</v>
      </c>
      <c r="F206" s="13">
        <f t="shared" si="28"/>
        <v>3.8970513563826109E-2</v>
      </c>
      <c r="G206" s="13">
        <f t="shared" si="29"/>
        <v>3.4555717983811657E-2</v>
      </c>
    </row>
    <row r="207" spans="1:7" x14ac:dyDescent="0.2">
      <c r="A207" s="5">
        <v>42370</v>
      </c>
      <c r="B207" s="12">
        <v>120446.15765780001</v>
      </c>
      <c r="C207" s="12">
        <v>115538.844</v>
      </c>
      <c r="D207" s="12">
        <v>4514.6189859999995</v>
      </c>
      <c r="E207" s="12">
        <v>3997.2713269999999</v>
      </c>
      <c r="F207" s="13">
        <f t="shared" si="28"/>
        <v>3.9074469067736213E-2</v>
      </c>
      <c r="G207" s="13">
        <f t="shared" si="29"/>
        <v>3.459677445794767E-2</v>
      </c>
    </row>
    <row r="208" spans="1:7" x14ac:dyDescent="0.2">
      <c r="A208" s="5">
        <v>42401</v>
      </c>
      <c r="B208" s="12">
        <v>110258.38079350001</v>
      </c>
      <c r="C208" s="12">
        <v>113764.353</v>
      </c>
      <c r="D208" s="12">
        <v>4391.9129460000004</v>
      </c>
      <c r="E208" s="12">
        <v>3911.6947429999996</v>
      </c>
      <c r="F208" s="13">
        <f t="shared" si="28"/>
        <v>3.8605352469239643E-2</v>
      </c>
      <c r="G208" s="13">
        <f t="shared" si="29"/>
        <v>3.4384186608963523E-2</v>
      </c>
    </row>
    <row r="209" spans="1:7" x14ac:dyDescent="0.2">
      <c r="A209" s="5">
        <v>42430</v>
      </c>
      <c r="B209" s="12">
        <v>126378.5839333</v>
      </c>
      <c r="C209" s="12">
        <v>130316.673</v>
      </c>
      <c r="D209" s="12">
        <v>4930.4069369999997</v>
      </c>
      <c r="E209" s="12">
        <v>4408.7193890000008</v>
      </c>
      <c r="F209" s="13">
        <f t="shared" ref="F209:F217" si="30">D209/C209</f>
        <v>3.7834045510047667E-2</v>
      </c>
      <c r="G209" s="13">
        <f t="shared" ref="G209:G217" si="31">E209/C209</f>
        <v>3.383081602305793E-2</v>
      </c>
    </row>
    <row r="210" spans="1:7" x14ac:dyDescent="0.2">
      <c r="A210" s="5">
        <v>42461</v>
      </c>
      <c r="B210" s="12">
        <v>123338.0088484</v>
      </c>
      <c r="C210" s="12">
        <v>124568.605</v>
      </c>
      <c r="D210" s="12">
        <v>4624.4510350000101</v>
      </c>
      <c r="E210" s="12">
        <v>4214.5504680000004</v>
      </c>
      <c r="F210" s="13">
        <f t="shared" si="30"/>
        <v>3.7123728205834934E-2</v>
      </c>
      <c r="G210" s="13">
        <f t="shared" si="31"/>
        <v>3.3833167418066537E-2</v>
      </c>
    </row>
    <row r="211" spans="1:7" x14ac:dyDescent="0.2">
      <c r="A211" s="5">
        <v>42491</v>
      </c>
      <c r="B211" s="12">
        <v>128372.5568521</v>
      </c>
      <c r="C211" s="12">
        <v>142619.49100000001</v>
      </c>
      <c r="D211" s="12">
        <v>5269.2397449999999</v>
      </c>
      <c r="E211" s="12">
        <v>4810.3424409999998</v>
      </c>
      <c r="F211" s="13">
        <f t="shared" si="30"/>
        <v>3.694614044724083E-2</v>
      </c>
      <c r="G211" s="13">
        <f t="shared" si="31"/>
        <v>3.372850658259606E-2</v>
      </c>
    </row>
    <row r="212" spans="1:7" x14ac:dyDescent="0.2">
      <c r="A212" s="5">
        <v>42522</v>
      </c>
      <c r="B212" s="12">
        <v>119819.00508079999</v>
      </c>
      <c r="C212" s="12">
        <v>127909.469</v>
      </c>
      <c r="D212" s="12">
        <v>4716.8802619999997</v>
      </c>
      <c r="E212" s="12">
        <v>4308.3577860000005</v>
      </c>
      <c r="F212" s="13">
        <f t="shared" si="30"/>
        <v>3.6876708963587364E-2</v>
      </c>
      <c r="G212" s="13">
        <f t="shared" si="31"/>
        <v>3.3682868201102459E-2</v>
      </c>
    </row>
    <row r="213" spans="1:7" x14ac:dyDescent="0.2">
      <c r="A213" s="5">
        <v>42552</v>
      </c>
      <c r="B213" s="12">
        <v>118010.7793391</v>
      </c>
      <c r="C213" s="12">
        <v>121956.205</v>
      </c>
      <c r="D213" s="12">
        <v>4507.2455410000002</v>
      </c>
      <c r="E213" s="12">
        <v>4092.8755510000001</v>
      </c>
      <c r="F213" s="13">
        <f t="shared" si="30"/>
        <v>3.6957902560185441E-2</v>
      </c>
      <c r="G213" s="13">
        <f t="shared" si="31"/>
        <v>3.3560207543355418E-2</v>
      </c>
    </row>
    <row r="214" spans="1:7" x14ac:dyDescent="0.2">
      <c r="A214" s="5">
        <v>42583</v>
      </c>
      <c r="B214" s="12">
        <v>112486.82474729999</v>
      </c>
      <c r="C214" s="12">
        <v>113372.54300000001</v>
      </c>
      <c r="D214" s="12">
        <v>4206.0815269999994</v>
      </c>
      <c r="E214" s="12">
        <v>3821.792093</v>
      </c>
      <c r="F214" s="13">
        <f t="shared" si="30"/>
        <v>3.7099648783568341E-2</v>
      </c>
      <c r="G214" s="13">
        <f t="shared" si="31"/>
        <v>3.3710032357658237E-2</v>
      </c>
    </row>
    <row r="215" spans="1:7" x14ac:dyDescent="0.2">
      <c r="A215" s="5">
        <v>42614</v>
      </c>
      <c r="B215" s="12">
        <v>106875.6776754</v>
      </c>
      <c r="C215" s="12">
        <v>110137.355</v>
      </c>
      <c r="D215" s="12">
        <v>4152.78316</v>
      </c>
      <c r="E215" s="12">
        <v>3793.2265240000002</v>
      </c>
      <c r="F215" s="13">
        <f t="shared" si="30"/>
        <v>3.7705492019487849E-2</v>
      </c>
      <c r="G215" s="13">
        <f t="shared" si="31"/>
        <v>3.4440871800489492E-2</v>
      </c>
    </row>
    <row r="216" spans="1:7" x14ac:dyDescent="0.2">
      <c r="A216" s="5">
        <v>42644</v>
      </c>
      <c r="B216" s="12">
        <v>112837.0400071</v>
      </c>
      <c r="C216" s="12">
        <v>116570.212</v>
      </c>
      <c r="D216" s="12">
        <v>4472.5411469999999</v>
      </c>
      <c r="E216" s="12">
        <v>4041.306278</v>
      </c>
      <c r="F216" s="13">
        <f t="shared" si="30"/>
        <v>3.8367787707206023E-2</v>
      </c>
      <c r="G216" s="13">
        <f t="shared" si="31"/>
        <v>3.4668430370530683E-2</v>
      </c>
    </row>
    <row r="217" spans="1:7" x14ac:dyDescent="0.2">
      <c r="A217" s="5">
        <v>42675</v>
      </c>
      <c r="B217" s="12">
        <v>113039.976712</v>
      </c>
      <c r="C217" s="12">
        <v>112972.91899999999</v>
      </c>
      <c r="D217" s="12">
        <v>4359.5939719999997</v>
      </c>
      <c r="E217" s="12">
        <v>3922.3149530000001</v>
      </c>
      <c r="F217" s="13">
        <f t="shared" si="30"/>
        <v>3.8589725843943185E-2</v>
      </c>
      <c r="G217" s="13">
        <f t="shared" si="31"/>
        <v>3.4719072391145356E-2</v>
      </c>
    </row>
    <row r="218" spans="1:7" x14ac:dyDescent="0.2">
      <c r="A218" s="5">
        <v>42705</v>
      </c>
      <c r="B218" s="12">
        <v>122189.91535320001</v>
      </c>
      <c r="C218" s="12">
        <v>119822.546</v>
      </c>
      <c r="D218" s="12">
        <v>4679.614697</v>
      </c>
      <c r="E218" s="12">
        <v>4174.2762379999995</v>
      </c>
      <c r="F218" s="13">
        <f t="shared" ref="F218:F229" si="32">D218/C218</f>
        <v>3.9054542347981822E-2</v>
      </c>
      <c r="G218" s="13">
        <f t="shared" ref="G218:G229" si="33">E218/C218</f>
        <v>3.4837151916301289E-2</v>
      </c>
    </row>
    <row r="219" spans="1:7" x14ac:dyDescent="0.2">
      <c r="A219" s="5">
        <v>42736</v>
      </c>
      <c r="B219" s="12">
        <v>124221.00238239999</v>
      </c>
      <c r="C219" s="12">
        <v>124718.386</v>
      </c>
      <c r="D219" s="12">
        <v>4908.3055880000002</v>
      </c>
      <c r="E219" s="12">
        <v>4345.4661260000003</v>
      </c>
      <c r="F219" s="13">
        <f t="shared" si="32"/>
        <v>3.9355108299749808E-2</v>
      </c>
      <c r="G219" s="13">
        <f t="shared" si="33"/>
        <v>3.4842225475881318E-2</v>
      </c>
    </row>
    <row r="220" spans="1:7" x14ac:dyDescent="0.2">
      <c r="A220" s="5">
        <v>42767</v>
      </c>
      <c r="B220" s="12">
        <v>113715.8693514</v>
      </c>
      <c r="C220" s="12">
        <v>115523.121</v>
      </c>
      <c r="D220" s="12">
        <v>4482.5012290000004</v>
      </c>
      <c r="E220" s="12">
        <v>4012.8642719999998</v>
      </c>
      <c r="F220" s="13">
        <f t="shared" si="32"/>
        <v>3.8801767041941333E-2</v>
      </c>
      <c r="G220" s="13">
        <f t="shared" si="33"/>
        <v>3.4736460002669077E-2</v>
      </c>
    </row>
    <row r="221" spans="1:7" x14ac:dyDescent="0.2">
      <c r="A221" s="5">
        <v>42795</v>
      </c>
      <c r="B221" s="12">
        <v>130340.25065820001</v>
      </c>
      <c r="C221" s="12">
        <v>135558.89300000001</v>
      </c>
      <c r="D221" s="12">
        <v>5150.4240710000004</v>
      </c>
      <c r="E221" s="12">
        <v>4613.6227090000002</v>
      </c>
      <c r="F221" s="13">
        <f t="shared" si="32"/>
        <v>3.7993996240438463E-2</v>
      </c>
      <c r="G221" s="13">
        <f t="shared" si="33"/>
        <v>3.4034083687892021E-2</v>
      </c>
    </row>
    <row r="222" spans="1:7" x14ac:dyDescent="0.2">
      <c r="A222" s="5">
        <v>42826</v>
      </c>
      <c r="B222" s="12">
        <v>127201.2221212</v>
      </c>
      <c r="C222" s="12">
        <v>133762.83199999999</v>
      </c>
      <c r="D222" s="12">
        <v>4994.0382399999999</v>
      </c>
      <c r="E222" s="12">
        <v>4543.1046530000003</v>
      </c>
      <c r="F222" s="13">
        <f t="shared" si="32"/>
        <v>3.7335021734587678E-2</v>
      </c>
      <c r="G222" s="13">
        <f t="shared" si="33"/>
        <v>3.3963879091614933E-2</v>
      </c>
    </row>
    <row r="223" spans="1:7" x14ac:dyDescent="0.2">
      <c r="A223" s="5">
        <v>42856</v>
      </c>
      <c r="B223" s="12">
        <v>132388.67702979999</v>
      </c>
      <c r="C223" s="12">
        <v>139328.74</v>
      </c>
      <c r="D223" s="12">
        <v>5178.802643</v>
      </c>
      <c r="E223" s="12">
        <v>4697.1280669999996</v>
      </c>
      <c r="F223" s="13">
        <f t="shared" si="32"/>
        <v>3.7169665375571474E-2</v>
      </c>
      <c r="G223" s="13">
        <f t="shared" si="33"/>
        <v>3.3712556842184896E-2</v>
      </c>
    </row>
    <row r="224" spans="1:7" x14ac:dyDescent="0.2">
      <c r="A224" s="5">
        <v>42887</v>
      </c>
      <c r="B224" s="12">
        <v>123565.60537400001</v>
      </c>
      <c r="C224" s="12">
        <v>135474.538</v>
      </c>
      <c r="D224" s="12">
        <v>5080.1633730000003</v>
      </c>
      <c r="E224" s="12">
        <v>4548.8233799999998</v>
      </c>
      <c r="F224" s="13">
        <f t="shared" si="32"/>
        <v>3.7499027108695515E-2</v>
      </c>
      <c r="G224" s="13">
        <f t="shared" si="33"/>
        <v>3.357696174612531E-2</v>
      </c>
    </row>
    <row r="225" spans="1:8" x14ac:dyDescent="0.2">
      <c r="A225" s="5">
        <v>42917</v>
      </c>
      <c r="B225" s="12">
        <v>121698.4281778</v>
      </c>
      <c r="C225" s="12">
        <v>127082.95699999999</v>
      </c>
      <c r="D225" s="12">
        <v>4795.6487180000004</v>
      </c>
      <c r="E225" s="12">
        <v>4217.5031600000002</v>
      </c>
      <c r="F225" s="13">
        <f t="shared" si="32"/>
        <v>3.7736363956340745E-2</v>
      </c>
      <c r="G225" s="13">
        <f t="shared" si="33"/>
        <v>3.3187008388544187E-2</v>
      </c>
    </row>
    <row r="226" spans="1:8" x14ac:dyDescent="0.2">
      <c r="A226" s="5">
        <v>42948</v>
      </c>
      <c r="B226" s="12">
        <v>115994.913721</v>
      </c>
      <c r="C226" s="12">
        <v>123965.87699999999</v>
      </c>
      <c r="D226" s="12">
        <v>4830.0397169999997</v>
      </c>
      <c r="E226" s="12">
        <v>4165.3199500000001</v>
      </c>
      <c r="F226" s="13">
        <f t="shared" si="32"/>
        <v>3.8962655158725656E-2</v>
      </c>
      <c r="G226" s="13">
        <f t="shared" si="33"/>
        <v>3.3600536299194662E-2</v>
      </c>
    </row>
    <row r="227" spans="1:8" x14ac:dyDescent="0.2">
      <c r="A227" s="5">
        <v>42979</v>
      </c>
      <c r="B227" s="12">
        <v>110204.6758496</v>
      </c>
      <c r="C227" s="12">
        <v>114986.166</v>
      </c>
      <c r="D227" s="12">
        <v>4491.1595600000001</v>
      </c>
      <c r="E227" s="12">
        <v>3936.1563329999999</v>
      </c>
      <c r="F227" s="13">
        <f t="shared" si="32"/>
        <v>3.9058259930155423E-2</v>
      </c>
      <c r="G227" s="13">
        <f t="shared" si="33"/>
        <v>3.4231564282263309E-2</v>
      </c>
    </row>
    <row r="228" spans="1:8" x14ac:dyDescent="0.2">
      <c r="A228" s="5">
        <v>43009</v>
      </c>
      <c r="B228" s="12">
        <v>116356.7215942</v>
      </c>
      <c r="C228" s="12">
        <v>124313.20299999999</v>
      </c>
      <c r="D228" s="12">
        <v>4943.7509790000004</v>
      </c>
      <c r="E228" s="12">
        <v>4328.9237279999998</v>
      </c>
      <c r="F228" s="13">
        <f t="shared" si="32"/>
        <v>3.976851098430792E-2</v>
      </c>
      <c r="G228" s="13">
        <f t="shared" si="33"/>
        <v>3.4822718935172157E-2</v>
      </c>
    </row>
    <row r="229" spans="1:8" x14ac:dyDescent="0.2">
      <c r="A229" s="5">
        <v>43040</v>
      </c>
      <c r="B229" s="12">
        <v>116574.634884</v>
      </c>
      <c r="C229" s="12">
        <v>115936.677</v>
      </c>
      <c r="D229" s="12">
        <v>4619.0998239999999</v>
      </c>
      <c r="E229" s="12">
        <v>4079.6584429999998</v>
      </c>
      <c r="F229" s="13">
        <f t="shared" si="32"/>
        <v>3.9841575103968178E-2</v>
      </c>
      <c r="G229" s="13">
        <f t="shared" si="33"/>
        <v>3.5188678411060548E-2</v>
      </c>
    </row>
    <row r="230" spans="1:8" x14ac:dyDescent="0.2">
      <c r="A230" s="5">
        <v>43070</v>
      </c>
      <c r="B230" s="12">
        <v>126017.0608564</v>
      </c>
      <c r="C230" s="12">
        <v>122809.894</v>
      </c>
      <c r="D230" s="12">
        <v>4940.3005169999997</v>
      </c>
      <c r="E230" s="12">
        <v>4297.0232679999999</v>
      </c>
      <c r="F230" s="13">
        <f t="shared" ref="F230:F235" si="34">D230/C230</f>
        <v>4.0227219127800889E-2</v>
      </c>
      <c r="G230" s="13">
        <f t="shared" ref="G230:G235" si="35">E230/C230</f>
        <v>3.4989227073186788E-2</v>
      </c>
    </row>
    <row r="231" spans="1:8" x14ac:dyDescent="0.2">
      <c r="A231" s="5">
        <v>43101</v>
      </c>
      <c r="B231" s="12">
        <v>129464.69309640001</v>
      </c>
      <c r="C231" s="12">
        <v>128473.825</v>
      </c>
      <c r="D231" s="12">
        <v>5117.9554269999899</v>
      </c>
      <c r="E231" s="12">
        <v>4461.1874619999899</v>
      </c>
      <c r="F231" s="13">
        <f t="shared" si="34"/>
        <v>3.9836561470789789E-2</v>
      </c>
      <c r="G231" s="13">
        <f t="shared" si="35"/>
        <v>3.4724485411717056E-2</v>
      </c>
    </row>
    <row r="232" spans="1:8" x14ac:dyDescent="0.2">
      <c r="A232" s="5">
        <v>43132</v>
      </c>
      <c r="B232" s="12">
        <v>118515.0261384</v>
      </c>
      <c r="C232" s="12">
        <v>120650.825</v>
      </c>
      <c r="D232" s="12">
        <v>4744.3474580000002</v>
      </c>
      <c r="E232" s="12">
        <v>4156.6944750000002</v>
      </c>
      <c r="F232" s="13">
        <f t="shared" si="34"/>
        <v>3.9322959109479777E-2</v>
      </c>
      <c r="G232" s="13">
        <f t="shared" si="35"/>
        <v>3.4452267317691368E-2</v>
      </c>
    </row>
    <row r="233" spans="1:8" x14ac:dyDescent="0.2">
      <c r="A233" s="5">
        <v>43160</v>
      </c>
      <c r="B233" s="12">
        <v>135841.74765120001</v>
      </c>
      <c r="C233" s="12">
        <v>138783.068</v>
      </c>
      <c r="D233" s="12">
        <v>5346.0331999999999</v>
      </c>
      <c r="E233" s="12">
        <v>4712.8145539999996</v>
      </c>
      <c r="F233" s="13">
        <f t="shared" si="34"/>
        <v>3.8520788429320496E-2</v>
      </c>
      <c r="G233" s="13">
        <f t="shared" si="35"/>
        <v>3.3958137847190407E-2</v>
      </c>
      <c r="H233" s="19"/>
    </row>
    <row r="234" spans="1:8" x14ac:dyDescent="0.2">
      <c r="A234" s="5">
        <v>43191</v>
      </c>
      <c r="B234" s="12">
        <v>132571.9855332</v>
      </c>
      <c r="C234" s="12">
        <v>138842.96900000001</v>
      </c>
      <c r="D234" s="12">
        <v>5256.4013430000005</v>
      </c>
      <c r="E234" s="12">
        <v>4698.6459000000004</v>
      </c>
      <c r="F234" s="13">
        <f t="shared" si="34"/>
        <v>3.7858606603262714E-2</v>
      </c>
      <c r="G234" s="13">
        <f t="shared" si="35"/>
        <v>3.3841439244935767E-2</v>
      </c>
      <c r="H234" s="19"/>
    </row>
    <row r="235" spans="1:8" x14ac:dyDescent="0.2">
      <c r="A235" s="5">
        <v>43221</v>
      </c>
      <c r="B235" s="12">
        <v>137981.15324280001</v>
      </c>
      <c r="C235" s="12">
        <v>144226.20300000001</v>
      </c>
      <c r="D235" s="12">
        <v>5425.0441979999996</v>
      </c>
      <c r="E235" s="12">
        <v>4801.5205820000001</v>
      </c>
      <c r="F235" s="13">
        <f t="shared" si="34"/>
        <v>3.7614830628245818E-2</v>
      </c>
      <c r="G235" s="13">
        <f t="shared" si="35"/>
        <v>3.3291596687184503E-2</v>
      </c>
      <c r="H235" s="19"/>
    </row>
    <row r="236" spans="1:8" x14ac:dyDescent="0.2">
      <c r="A236" s="5">
        <v>43252</v>
      </c>
      <c r="B236" s="12">
        <v>128786.448726</v>
      </c>
      <c r="C236" s="12">
        <v>131883.80900000001</v>
      </c>
      <c r="D236" s="12">
        <v>4875.1032640000003</v>
      </c>
      <c r="E236" s="12">
        <v>4409.7797540000001</v>
      </c>
      <c r="F236" s="13">
        <f t="shared" ref="F236:F241" si="36">D236/C236</f>
        <v>3.6965138487924626E-2</v>
      </c>
      <c r="G236" s="13">
        <f t="shared" ref="G236:G241" si="37">E236/C236</f>
        <v>3.34368546634864E-2</v>
      </c>
      <c r="H236" s="19"/>
    </row>
    <row r="237" spans="1:8" x14ac:dyDescent="0.2">
      <c r="A237" s="5">
        <v>43282</v>
      </c>
      <c r="B237" s="12">
        <v>126841.7326608</v>
      </c>
      <c r="C237" s="12">
        <v>134576.489</v>
      </c>
      <c r="D237" s="12">
        <v>4990.4720310000002</v>
      </c>
      <c r="E237" s="12">
        <v>4507.0980449999997</v>
      </c>
      <c r="F237" s="13">
        <f t="shared" si="36"/>
        <v>3.708279260428618E-2</v>
      </c>
      <c r="G237" s="13">
        <f t="shared" si="37"/>
        <v>3.3490976607362673E-2</v>
      </c>
      <c r="H237" s="19"/>
    </row>
    <row r="238" spans="1:8" x14ac:dyDescent="0.2">
      <c r="A238" s="5">
        <v>43313</v>
      </c>
      <c r="B238" s="12">
        <v>120901.068918</v>
      </c>
      <c r="C238" s="12">
        <v>128677.533</v>
      </c>
      <c r="D238" s="12">
        <v>4782.2844109999996</v>
      </c>
      <c r="E238" s="12">
        <v>4340.1482340000002</v>
      </c>
      <c r="F238" s="13">
        <f t="shared" si="36"/>
        <v>3.7164874858146367E-2</v>
      </c>
      <c r="G238" s="13">
        <f t="shared" si="37"/>
        <v>3.3728873508944254E-2</v>
      </c>
      <c r="H238" s="19"/>
    </row>
    <row r="239" spans="1:8" x14ac:dyDescent="0.2">
      <c r="A239" s="5">
        <v>43344</v>
      </c>
      <c r="B239" s="12">
        <v>114868.2247236</v>
      </c>
      <c r="C239" s="12">
        <v>120784.13</v>
      </c>
      <c r="D239" s="12">
        <v>4569.9136189999999</v>
      </c>
      <c r="E239" s="12">
        <v>4126.4359729999996</v>
      </c>
      <c r="F239" s="13">
        <f t="shared" si="36"/>
        <v>3.7835381345214802E-2</v>
      </c>
      <c r="G239" s="13">
        <f t="shared" si="37"/>
        <v>3.4163726418363072E-2</v>
      </c>
      <c r="H239" s="19"/>
    </row>
    <row r="240" spans="1:8" x14ac:dyDescent="0.2">
      <c r="A240" s="5">
        <v>43374</v>
      </c>
      <c r="B240" s="12">
        <v>121277.8036692</v>
      </c>
      <c r="C240" s="12">
        <v>123106.91</v>
      </c>
      <c r="D240" s="12">
        <v>4742.2989939999998</v>
      </c>
      <c r="E240" s="12">
        <v>4248.4838650000002</v>
      </c>
      <c r="F240" s="13">
        <f t="shared" si="36"/>
        <v>3.8521793731968415E-2</v>
      </c>
      <c r="G240" s="13">
        <f t="shared" si="37"/>
        <v>3.4510523129855183E-2</v>
      </c>
      <c r="H240" s="19"/>
    </row>
    <row r="241" spans="1:8" x14ac:dyDescent="0.2">
      <c r="A241" s="5">
        <v>43405</v>
      </c>
      <c r="B241" s="12">
        <v>121500.081684</v>
      </c>
      <c r="C241" s="12">
        <v>117640.508</v>
      </c>
      <c r="D241" s="12">
        <v>4552.3231569999998</v>
      </c>
      <c r="E241" s="12">
        <v>4116.8410430000004</v>
      </c>
      <c r="F241" s="13">
        <f t="shared" si="36"/>
        <v>3.8696901555372407E-2</v>
      </c>
      <c r="G241" s="13">
        <f t="shared" si="37"/>
        <v>3.499509746251691E-2</v>
      </c>
      <c r="H241" s="19"/>
    </row>
    <row r="242" spans="1:8" x14ac:dyDescent="0.2">
      <c r="A242" s="5">
        <v>43435</v>
      </c>
      <c r="B242" s="12">
        <v>131337.88595639999</v>
      </c>
      <c r="C242" s="12">
        <v>121156.68399999999</v>
      </c>
      <c r="D242" s="12">
        <v>4740.6303799999996</v>
      </c>
      <c r="E242" s="12">
        <v>4273.3612659999999</v>
      </c>
      <c r="F242" s="13">
        <f t="shared" ref="F242:F248" si="38">D242/C242</f>
        <v>3.9128096143667981E-2</v>
      </c>
      <c r="G242" s="13">
        <f t="shared" ref="G242:G248" si="39">E242/C242</f>
        <v>3.527136204883257E-2</v>
      </c>
      <c r="H242" s="19"/>
    </row>
    <row r="243" spans="1:8" x14ac:dyDescent="0.2">
      <c r="A243" s="5">
        <v>43466</v>
      </c>
      <c r="B243" s="12">
        <v>129601.62510580001</v>
      </c>
      <c r="C243" s="12">
        <v>121960.03599999999</v>
      </c>
      <c r="D243" s="12">
        <v>4802.5414769999998</v>
      </c>
      <c r="E243" s="12">
        <v>4283.3953380000003</v>
      </c>
      <c r="F243" s="13">
        <f t="shared" si="38"/>
        <v>3.9377993271500836E-2</v>
      </c>
      <c r="G243" s="13">
        <f t="shared" si="39"/>
        <v>3.5121302669999216E-2</v>
      </c>
      <c r="H243" s="19"/>
    </row>
    <row r="244" spans="1:8" x14ac:dyDescent="0.2">
      <c r="A244" s="5">
        <v>43497</v>
      </c>
      <c r="B244" s="12">
        <v>118639.10012459999</v>
      </c>
      <c r="C244" s="12">
        <v>114489.838</v>
      </c>
      <c r="D244" s="12">
        <v>4455.8712320000004</v>
      </c>
      <c r="E244" s="12">
        <v>4001.6621479999999</v>
      </c>
      <c r="F244" s="13">
        <f t="shared" si="38"/>
        <v>3.8919360092028434E-2</v>
      </c>
      <c r="G244" s="13">
        <f t="shared" si="39"/>
        <v>3.4952116431503727E-2</v>
      </c>
      <c r="H244" s="19"/>
    </row>
    <row r="245" spans="1:8" x14ac:dyDescent="0.2">
      <c r="A245" s="5">
        <v>43525</v>
      </c>
      <c r="B245" s="12">
        <v>135984.832551</v>
      </c>
      <c r="C245" s="12">
        <v>131239.93299999999</v>
      </c>
      <c r="D245" s="12">
        <v>5061.5701140000001</v>
      </c>
      <c r="E245" s="12">
        <v>4521.994882</v>
      </c>
      <c r="F245" s="13">
        <f t="shared" si="38"/>
        <v>3.8567301874498826E-2</v>
      </c>
      <c r="G245" s="13">
        <f t="shared" si="39"/>
        <v>3.4455937142241606E-2</v>
      </c>
    </row>
    <row r="246" spans="1:8" x14ac:dyDescent="0.2">
      <c r="A246" s="5">
        <v>43556</v>
      </c>
      <c r="B246" s="12">
        <v>132713.69841340001</v>
      </c>
      <c r="C246" s="12">
        <v>131222.696</v>
      </c>
      <c r="D246" s="12">
        <v>4893.020665</v>
      </c>
      <c r="E246" s="12">
        <v>4491.531379</v>
      </c>
      <c r="F246" s="13">
        <f t="shared" si="38"/>
        <v>3.7287914470222436E-2</v>
      </c>
      <c r="G246" s="13">
        <f t="shared" si="39"/>
        <v>3.4228311991090325E-2</v>
      </c>
    </row>
    <row r="247" spans="1:8" x14ac:dyDescent="0.2">
      <c r="A247" s="5">
        <v>43586</v>
      </c>
      <c r="B247" s="12">
        <v>138131.8079176</v>
      </c>
      <c r="C247" s="12">
        <v>139869.83100000001</v>
      </c>
      <c r="D247" s="12">
        <v>5191.0847970000004</v>
      </c>
      <c r="E247" s="12">
        <v>4709.2685799999999</v>
      </c>
      <c r="F247" s="13">
        <f t="shared" si="38"/>
        <v>3.71136846301044E-2</v>
      </c>
      <c r="G247" s="13">
        <f t="shared" si="39"/>
        <v>3.366893737077583E-2</v>
      </c>
    </row>
    <row r="248" spans="1:8" x14ac:dyDescent="0.2">
      <c r="A248" s="5">
        <v>43617</v>
      </c>
      <c r="B248" s="12">
        <v>128928.3337442</v>
      </c>
      <c r="C248" s="12">
        <v>129842.42200000001</v>
      </c>
      <c r="D248" s="12">
        <v>4840.8131450000001</v>
      </c>
      <c r="E248" s="12">
        <v>4324.2567129999998</v>
      </c>
      <c r="F248" s="13">
        <f t="shared" si="38"/>
        <v>3.7282215399524817E-2</v>
      </c>
      <c r="G248" s="13">
        <f t="shared" si="39"/>
        <v>3.3303882093326936E-2</v>
      </c>
    </row>
    <row r="249" spans="1:8" x14ac:dyDescent="0.2">
      <c r="A249" s="5">
        <v>43647</v>
      </c>
      <c r="B249" s="12">
        <v>126983.0664826</v>
      </c>
      <c r="C249" s="12">
        <v>129522.075</v>
      </c>
      <c r="D249" s="12">
        <v>4801.7371389999998</v>
      </c>
      <c r="E249" s="12">
        <v>4319.023048</v>
      </c>
      <c r="F249" s="13">
        <f t="shared" ref="F249:F254" si="40">D249/C249</f>
        <v>3.7072731725460696E-2</v>
      </c>
      <c r="G249" s="13">
        <f t="shared" ref="G249:G254" si="41">E249/C249</f>
        <v>3.3345845084708531E-2</v>
      </c>
    </row>
    <row r="250" spans="1:8" x14ac:dyDescent="0.2">
      <c r="A250" s="5">
        <v>43678</v>
      </c>
      <c r="B250" s="12">
        <v>121040.3685232</v>
      </c>
      <c r="C250" s="12">
        <v>121834.97100000001</v>
      </c>
      <c r="D250" s="12">
        <v>4619.415962</v>
      </c>
      <c r="E250" s="12">
        <v>4101.2924549999998</v>
      </c>
      <c r="F250" s="13">
        <f t="shared" si="40"/>
        <v>3.7915353236305196E-2</v>
      </c>
      <c r="G250" s="13">
        <f t="shared" si="41"/>
        <v>3.366268667638949E-2</v>
      </c>
    </row>
    <row r="251" spans="1:8" x14ac:dyDescent="0.2">
      <c r="A251" s="5">
        <v>43709</v>
      </c>
      <c r="B251" s="12">
        <v>115003.278905</v>
      </c>
      <c r="C251" s="12">
        <v>115759.754</v>
      </c>
      <c r="D251" s="12">
        <v>4451.5182210000003</v>
      </c>
      <c r="E251" s="12">
        <v>3966.2954960000002</v>
      </c>
      <c r="F251" s="13">
        <f t="shared" si="40"/>
        <v>3.8454800284043453E-2</v>
      </c>
      <c r="G251" s="13">
        <f t="shared" si="41"/>
        <v>3.4263164519164405E-2</v>
      </c>
    </row>
    <row r="252" spans="1:8" x14ac:dyDescent="0.2">
      <c r="A252" s="5">
        <v>43739</v>
      </c>
      <c r="B252" s="12">
        <v>121417.0946152</v>
      </c>
      <c r="C252" s="12">
        <v>125235.09299999999</v>
      </c>
      <c r="D252" s="12">
        <v>4890.576411</v>
      </c>
      <c r="E252" s="12">
        <v>4352.9501200000004</v>
      </c>
      <c r="F252" s="13">
        <f t="shared" si="40"/>
        <v>3.905116604177393E-2</v>
      </c>
      <c r="G252" s="13">
        <f t="shared" si="41"/>
        <v>3.4758229628176193E-2</v>
      </c>
    </row>
    <row r="253" spans="1:8" x14ac:dyDescent="0.2">
      <c r="A253" s="5">
        <v>43770</v>
      </c>
      <c r="B253" s="12">
        <v>121633.91933400001</v>
      </c>
      <c r="C253" s="12">
        <v>114491.876</v>
      </c>
      <c r="D253" s="12">
        <v>4441.7418070000003</v>
      </c>
      <c r="E253" s="12">
        <v>4016.5860250000001</v>
      </c>
      <c r="F253" s="13">
        <f t="shared" si="40"/>
        <v>3.8795257464381144E-2</v>
      </c>
      <c r="G253" s="13">
        <f t="shared" si="41"/>
        <v>3.5081843055833936E-2</v>
      </c>
    </row>
    <row r="254" spans="1:8" x14ac:dyDescent="0.2">
      <c r="A254" s="5">
        <v>43800</v>
      </c>
      <c r="B254" s="12">
        <v>131478.35028340001</v>
      </c>
      <c r="C254" s="12">
        <v>124810.96400000001</v>
      </c>
      <c r="D254" s="12">
        <v>4947.0035310000003</v>
      </c>
      <c r="E254" s="12">
        <v>4402.785656</v>
      </c>
      <c r="F254" s="13">
        <f t="shared" si="40"/>
        <v>3.9635969248663125E-2</v>
      </c>
      <c r="G254" s="13">
        <f t="shared" si="41"/>
        <v>3.527563216321284E-2</v>
      </c>
    </row>
    <row r="255" spans="1:8" x14ac:dyDescent="0.2">
      <c r="A255" s="5">
        <v>43831</v>
      </c>
      <c r="B255" s="12">
        <v>127411.23507369999</v>
      </c>
      <c r="C255" s="12">
        <v>122681.821</v>
      </c>
      <c r="D255" s="12">
        <v>4935.4721319999999</v>
      </c>
      <c r="E255" s="12">
        <v>4340.7443970000004</v>
      </c>
      <c r="F255" s="13">
        <f t="shared" ref="F255:F260" si="42">D255/C255</f>
        <v>4.0229857135883236E-2</v>
      </c>
      <c r="G255" s="13">
        <f t="shared" ref="G255:G260" si="43">E255/C255</f>
        <v>3.5382132100892118E-2</v>
      </c>
    </row>
    <row r="256" spans="1:8" x14ac:dyDescent="0.2">
      <c r="A256" s="5">
        <v>43862</v>
      </c>
      <c r="B256" s="12">
        <v>116633.0052206</v>
      </c>
      <c r="C256" s="12">
        <v>116271.469</v>
      </c>
      <c r="D256" s="12">
        <v>4651.5505710000098</v>
      </c>
      <c r="E256" s="12">
        <v>4083.1645549999998</v>
      </c>
      <c r="F256" s="13">
        <f t="shared" si="42"/>
        <v>4.0005949963528971E-2</v>
      </c>
      <c r="G256" s="13">
        <f t="shared" si="43"/>
        <v>3.511751068527396E-2</v>
      </c>
    </row>
    <row r="257" spans="1:16" x14ac:dyDescent="0.2">
      <c r="A257" s="5">
        <v>43891</v>
      </c>
      <c r="B257" s="12">
        <v>133686.10501639999</v>
      </c>
      <c r="C257" s="12">
        <v>133910.671</v>
      </c>
      <c r="D257" s="12">
        <v>5181.7744620000003</v>
      </c>
      <c r="E257" s="12">
        <v>4604.0079699999997</v>
      </c>
      <c r="F257" s="13">
        <f t="shared" si="42"/>
        <v>3.8695754590013218E-2</v>
      </c>
      <c r="G257" s="13">
        <f t="shared" si="43"/>
        <v>3.4381188113081738E-2</v>
      </c>
    </row>
    <row r="258" spans="1:16" x14ac:dyDescent="0.2">
      <c r="A258" s="5">
        <v>43922</v>
      </c>
      <c r="B258" s="12">
        <v>130471.86062209999</v>
      </c>
      <c r="C258" s="12">
        <v>130668.558</v>
      </c>
      <c r="D258" s="12">
        <v>4957.9564119999995</v>
      </c>
      <c r="E258" s="12">
        <v>4439.3732449999998</v>
      </c>
      <c r="F258" s="13">
        <f t="shared" si="42"/>
        <v>3.7942994763897217E-2</v>
      </c>
      <c r="G258" s="13">
        <f t="shared" si="43"/>
        <v>3.3974303481637866E-2</v>
      </c>
    </row>
    <row r="259" spans="1:16" x14ac:dyDescent="0.2">
      <c r="A259" s="5">
        <v>43952</v>
      </c>
      <c r="B259" s="12">
        <v>135800.87575790001</v>
      </c>
      <c r="C259" s="12">
        <v>137962.9</v>
      </c>
      <c r="D259" s="12">
        <v>5210.4021850000099</v>
      </c>
      <c r="E259" s="12">
        <v>4620.3512989999899</v>
      </c>
      <c r="F259" s="13">
        <f t="shared" si="42"/>
        <v>3.7766690791509967E-2</v>
      </c>
      <c r="G259" s="13">
        <f t="shared" si="43"/>
        <v>3.348980993440983E-2</v>
      </c>
      <c r="I259" s="19"/>
      <c r="J259" s="19"/>
      <c r="K259" s="19"/>
      <c r="L259" s="19"/>
    </row>
    <row r="260" spans="1:16" x14ac:dyDescent="0.2">
      <c r="A260" s="5">
        <v>43983</v>
      </c>
      <c r="B260" s="12">
        <v>126753.6837331</v>
      </c>
      <c r="C260" s="12">
        <v>137837.21599999999</v>
      </c>
      <c r="D260" s="12">
        <v>5218.3105269999996</v>
      </c>
      <c r="E260" s="12">
        <v>4575.4767659999998</v>
      </c>
      <c r="F260" s="13">
        <f t="shared" si="42"/>
        <v>3.7858502068120706E-2</v>
      </c>
      <c r="G260" s="13">
        <f t="shared" si="43"/>
        <v>3.3194785115218811E-2</v>
      </c>
      <c r="I260" s="19"/>
      <c r="J260" s="19"/>
      <c r="K260" s="19"/>
      <c r="L260" s="19"/>
    </row>
    <row r="261" spans="1:16" x14ac:dyDescent="0.2">
      <c r="A261" s="5">
        <v>44013</v>
      </c>
      <c r="B261" s="12">
        <v>124842.45126640001</v>
      </c>
      <c r="C261" s="12">
        <v>134200.84899999999</v>
      </c>
      <c r="D261" s="12">
        <v>5092.733827</v>
      </c>
      <c r="E261" s="12">
        <v>4443.7584150000102</v>
      </c>
      <c r="F261" s="13">
        <f t="shared" ref="F261:F266" si="44">D261/C261</f>
        <v>3.7948596189581484E-2</v>
      </c>
      <c r="G261" s="13">
        <f t="shared" ref="G261:G266" si="45">E261/C261</f>
        <v>3.3112744428315882E-2</v>
      </c>
      <c r="I261" s="19"/>
      <c r="J261" s="19"/>
      <c r="K261" s="19"/>
      <c r="L261" s="19"/>
    </row>
    <row r="262" spans="1:16" x14ac:dyDescent="0.2">
      <c r="A262" s="5">
        <v>44044</v>
      </c>
      <c r="B262" s="12">
        <v>119003.45825910001</v>
      </c>
      <c r="C262" s="12">
        <v>127766.06600000001</v>
      </c>
      <c r="D262" s="12">
        <v>4853.5533050000004</v>
      </c>
      <c r="E262" s="12">
        <v>4286.5075509999997</v>
      </c>
      <c r="F262" s="13">
        <f t="shared" si="44"/>
        <v>3.7987812076799798E-2</v>
      </c>
      <c r="G262" s="13">
        <f t="shared" si="45"/>
        <v>3.3549655907852714E-2</v>
      </c>
      <c r="I262" s="19"/>
      <c r="J262" s="19"/>
      <c r="K262" s="19"/>
      <c r="L262" s="19"/>
    </row>
    <row r="263" spans="1:16" x14ac:dyDescent="0.2">
      <c r="A263" s="5">
        <v>44075</v>
      </c>
      <c r="B263" s="12">
        <v>113070.0433677</v>
      </c>
      <c r="C263" s="12">
        <v>115089.614</v>
      </c>
      <c r="D263" s="12">
        <v>4521.9233620000005</v>
      </c>
      <c r="E263" s="12">
        <v>3948.2156919999902</v>
      </c>
      <c r="F263" s="13">
        <f t="shared" si="44"/>
        <v>3.9290455540149788E-2</v>
      </c>
      <c r="G263" s="13">
        <f t="shared" si="45"/>
        <v>3.4305577669241208E-2</v>
      </c>
      <c r="I263" s="131"/>
      <c r="J263" s="132"/>
      <c r="K263" s="132"/>
      <c r="L263" s="132"/>
      <c r="M263" s="132"/>
      <c r="N263" s="21"/>
    </row>
    <row r="264" spans="1:16" x14ac:dyDescent="0.2">
      <c r="A264" s="5">
        <v>44105</v>
      </c>
      <c r="B264" s="12">
        <v>119373.50422849999</v>
      </c>
      <c r="C264" s="12">
        <v>121708.166</v>
      </c>
      <c r="D264" s="12">
        <v>4843.3472389999997</v>
      </c>
      <c r="E264" s="12">
        <v>4247.3852880000004</v>
      </c>
      <c r="F264" s="13">
        <f t="shared" si="44"/>
        <v>3.9794759860238137E-2</v>
      </c>
      <c r="G264" s="13">
        <f t="shared" si="45"/>
        <v>3.4898112654166528E-2</v>
      </c>
      <c r="I264" s="131"/>
      <c r="J264" s="132"/>
      <c r="K264" s="132"/>
      <c r="L264" s="132"/>
      <c r="M264" s="132"/>
      <c r="N264" s="21"/>
      <c r="O264" s="19"/>
      <c r="P264" s="19"/>
    </row>
    <row r="265" spans="1:16" x14ac:dyDescent="0.2">
      <c r="A265" s="5">
        <v>44136</v>
      </c>
      <c r="B265" s="12">
        <v>119582.289785</v>
      </c>
      <c r="C265" s="12">
        <v>120435.548</v>
      </c>
      <c r="D265" s="12">
        <v>4823.7680090000003</v>
      </c>
      <c r="E265" s="12">
        <v>4249.0635590000002</v>
      </c>
      <c r="F265" s="13">
        <f t="shared" si="44"/>
        <v>4.0052692822886482E-2</v>
      </c>
      <c r="G265" s="13">
        <f t="shared" si="45"/>
        <v>3.5280808943552115E-2</v>
      </c>
      <c r="I265" s="131"/>
      <c r="J265" s="132"/>
      <c r="K265" s="132"/>
      <c r="L265" s="21"/>
      <c r="M265" s="132"/>
      <c r="N265" s="21"/>
    </row>
    <row r="266" spans="1:16" ht="12.75" customHeight="1" x14ac:dyDescent="0.2">
      <c r="A266" s="5">
        <v>44166</v>
      </c>
      <c r="B266" s="12">
        <v>129257.4346695</v>
      </c>
      <c r="C266" s="12">
        <v>122448.00900000001</v>
      </c>
      <c r="D266" s="12">
        <v>4929.4038289999999</v>
      </c>
      <c r="E266" s="12">
        <v>4377.1355210000002</v>
      </c>
      <c r="F266" s="13">
        <f t="shared" si="44"/>
        <v>4.025711703487151E-2</v>
      </c>
      <c r="G266" s="13">
        <f t="shared" si="45"/>
        <v>3.574689010255773E-2</v>
      </c>
      <c r="I266" s="131"/>
      <c r="J266" s="132"/>
      <c r="K266" s="132"/>
      <c r="L266" s="21"/>
      <c r="M266" s="132"/>
      <c r="N266" s="21"/>
    </row>
    <row r="267" spans="1:16" x14ac:dyDescent="0.2">
      <c r="A267" s="5">
        <v>44197</v>
      </c>
      <c r="B267" s="12">
        <v>127637.81394979999</v>
      </c>
      <c r="C267" s="12">
        <v>122756.197</v>
      </c>
      <c r="D267" s="12">
        <v>4960.0980330000002</v>
      </c>
      <c r="E267" s="12">
        <v>4367.8132370000003</v>
      </c>
      <c r="F267" s="13">
        <f t="shared" ref="F267:F273" si="46">D267/C267</f>
        <v>4.0406090724690667E-2</v>
      </c>
      <c r="G267" s="13">
        <f t="shared" ref="G267:G273" si="47">E267/C267</f>
        <v>3.5581203586813631E-2</v>
      </c>
      <c r="H267" s="46"/>
      <c r="I267" s="131"/>
      <c r="J267" s="132"/>
      <c r="K267" s="132"/>
      <c r="L267" s="21"/>
      <c r="M267" s="132"/>
      <c r="N267" s="21"/>
    </row>
    <row r="268" spans="1:16" x14ac:dyDescent="0.2">
      <c r="A268" s="5">
        <v>44228</v>
      </c>
      <c r="B268" s="12">
        <v>116841.451548</v>
      </c>
      <c r="C268" s="12">
        <v>115041.66800000001</v>
      </c>
      <c r="D268" s="12">
        <v>4640.7676170000004</v>
      </c>
      <c r="E268" s="12">
        <v>4085.3836839999999</v>
      </c>
      <c r="F268" s="13">
        <f t="shared" si="46"/>
        <v>4.033988464944719E-2</v>
      </c>
      <c r="G268" s="13">
        <f t="shared" si="47"/>
        <v>3.5512208359148617E-2</v>
      </c>
      <c r="H268" s="73"/>
      <c r="I268" s="131"/>
      <c r="J268" s="132"/>
      <c r="K268" s="132"/>
      <c r="L268" s="21"/>
      <c r="M268" s="132"/>
      <c r="N268" s="21"/>
    </row>
    <row r="269" spans="1:16" x14ac:dyDescent="0.2">
      <c r="A269" s="5">
        <v>44256</v>
      </c>
      <c r="B269" s="12">
        <v>133924.32238679999</v>
      </c>
      <c r="C269" s="12">
        <v>131102.61600000001</v>
      </c>
      <c r="D269" s="12">
        <v>5252.1704829999999</v>
      </c>
      <c r="E269" s="12">
        <v>4596.1352159999997</v>
      </c>
      <c r="F269" s="13">
        <f t="shared" si="46"/>
        <v>4.0061523127806996E-2</v>
      </c>
      <c r="G269" s="13">
        <f t="shared" si="47"/>
        <v>3.50575400875296E-2</v>
      </c>
      <c r="H269" s="81"/>
      <c r="I269" s="131"/>
      <c r="J269" s="132"/>
      <c r="K269" s="132"/>
      <c r="L269" s="21"/>
      <c r="M269" s="132"/>
      <c r="N269" s="21"/>
    </row>
    <row r="270" spans="1:16" x14ac:dyDescent="0.2">
      <c r="A270" s="5">
        <v>44287</v>
      </c>
      <c r="B270" s="12">
        <v>130702.6713194</v>
      </c>
      <c r="C270" s="12">
        <v>134096.49299999999</v>
      </c>
      <c r="D270" s="12">
        <v>5287.124793</v>
      </c>
      <c r="E270" s="12">
        <v>4674.8592209999997</v>
      </c>
      <c r="F270" s="13">
        <f t="shared" si="46"/>
        <v>3.9427763356943278E-2</v>
      </c>
      <c r="G270" s="13">
        <f t="shared" si="47"/>
        <v>3.4861905158101336E-2</v>
      </c>
      <c r="H270" s="81"/>
      <c r="I270" s="131"/>
      <c r="J270" s="132"/>
      <c r="K270" s="132"/>
      <c r="L270" s="21"/>
      <c r="M270" s="132"/>
      <c r="N270" s="21"/>
    </row>
    <row r="271" spans="1:16" x14ac:dyDescent="0.2">
      <c r="A271" s="5">
        <v>44317</v>
      </c>
      <c r="B271" s="12">
        <v>136038.55329859999</v>
      </c>
      <c r="C271" s="12">
        <v>142811.04199999999</v>
      </c>
      <c r="D271" s="12">
        <v>5495.1088829999999</v>
      </c>
      <c r="E271" s="12">
        <v>4908.5784400000002</v>
      </c>
      <c r="F271" s="13">
        <f t="shared" si="46"/>
        <v>3.8478179320335752E-2</v>
      </c>
      <c r="G271" s="13">
        <f t="shared" si="47"/>
        <v>3.4371140853380236E-2</v>
      </c>
      <c r="H271" s="81"/>
      <c r="I271" s="131"/>
      <c r="J271" s="132"/>
      <c r="K271" s="132"/>
      <c r="L271" s="21"/>
      <c r="M271" s="132"/>
      <c r="N271" s="21"/>
    </row>
    <row r="272" spans="1:16" x14ac:dyDescent="0.2">
      <c r="A272" s="5">
        <v>44348</v>
      </c>
      <c r="B272" s="12">
        <v>126974.4981958</v>
      </c>
      <c r="C272" s="12">
        <v>138371.82999999999</v>
      </c>
      <c r="D272" s="12">
        <v>5330.0550510000003</v>
      </c>
      <c r="E272" s="12">
        <v>4752.6261290000002</v>
      </c>
      <c r="F272" s="13">
        <f t="shared" si="46"/>
        <v>3.8519798798642764E-2</v>
      </c>
      <c r="G272" s="13">
        <f t="shared" si="47"/>
        <v>3.4346775127567515E-2</v>
      </c>
      <c r="H272" s="81"/>
      <c r="I272" s="131"/>
      <c r="J272" s="132"/>
      <c r="K272" s="132"/>
      <c r="L272" s="21"/>
      <c r="M272" s="132"/>
      <c r="N272" s="21"/>
    </row>
    <row r="273" spans="1:17" x14ac:dyDescent="0.2">
      <c r="A273" s="5">
        <v>44378</v>
      </c>
      <c r="B273" s="12">
        <v>125058.64677560001</v>
      </c>
      <c r="C273" s="12">
        <v>130420.45699999999</v>
      </c>
      <c r="D273" s="12">
        <v>5025.5049650000001</v>
      </c>
      <c r="E273" s="12">
        <v>4434.3429880000003</v>
      </c>
      <c r="F273" s="13">
        <f t="shared" si="46"/>
        <v>3.8533103476243766E-2</v>
      </c>
      <c r="G273" s="13">
        <f t="shared" si="47"/>
        <v>3.4000363823291926E-2</v>
      </c>
      <c r="H273" s="81"/>
      <c r="I273" s="131"/>
      <c r="J273" s="132"/>
      <c r="K273" s="132"/>
      <c r="L273" s="21"/>
      <c r="M273" s="132"/>
      <c r="N273" s="21"/>
    </row>
    <row r="274" spans="1:17" x14ac:dyDescent="0.2">
      <c r="A274" s="5">
        <v>44409</v>
      </c>
      <c r="B274" s="12">
        <v>119205.8268098</v>
      </c>
      <c r="C274" s="12">
        <v>128374.336</v>
      </c>
      <c r="D274" s="12">
        <v>4974.6578589999999</v>
      </c>
      <c r="E274" s="12">
        <v>4400.3801899999999</v>
      </c>
      <c r="F274" s="13">
        <f t="shared" ref="F274:F279" si="48">D274/C274</f>
        <v>3.87511866779977E-2</v>
      </c>
      <c r="G274" s="13">
        <f t="shared" ref="G274:G279" si="49">E274/C274</f>
        <v>3.4277725027531986E-2</v>
      </c>
      <c r="H274" s="81"/>
      <c r="I274" s="131"/>
      <c r="J274" s="132"/>
      <c r="K274" s="132"/>
      <c r="L274" s="21"/>
      <c r="M274" s="132"/>
      <c r="N274" s="21"/>
    </row>
    <row r="275" spans="1:17" x14ac:dyDescent="0.2">
      <c r="A275" s="5">
        <v>44440</v>
      </c>
      <c r="B275" s="12">
        <v>113260.1299234</v>
      </c>
      <c r="C275" s="12">
        <v>122339.173</v>
      </c>
      <c r="D275" s="12">
        <v>4811.7600409999995</v>
      </c>
      <c r="E275" s="12">
        <v>4246.7438220000004</v>
      </c>
      <c r="F275" s="13">
        <f t="shared" si="48"/>
        <v>3.9331310838597866E-2</v>
      </c>
      <c r="G275" s="13">
        <f t="shared" si="49"/>
        <v>3.4712870112339249E-2</v>
      </c>
      <c r="H275" s="81"/>
      <c r="I275" s="131"/>
      <c r="J275" s="132"/>
      <c r="K275" s="132"/>
      <c r="L275" s="21"/>
      <c r="M275" s="132"/>
      <c r="N275" s="21"/>
    </row>
    <row r="276" spans="1:17" x14ac:dyDescent="0.2">
      <c r="A276" s="5">
        <v>44470</v>
      </c>
      <c r="B276" s="12">
        <v>119576.8607606</v>
      </c>
      <c r="C276" s="12">
        <v>125586.696</v>
      </c>
      <c r="D276" s="12">
        <v>5050.3837080000003</v>
      </c>
      <c r="E276" s="12">
        <v>4398.3768110000001</v>
      </c>
      <c r="F276" s="13">
        <f t="shared" si="48"/>
        <v>4.0214321013748146E-2</v>
      </c>
      <c r="G276" s="13">
        <f t="shared" si="49"/>
        <v>3.5022633376707357E-2</v>
      </c>
      <c r="H276" s="81"/>
      <c r="I276" s="131"/>
      <c r="J276" s="132"/>
      <c r="K276" s="132"/>
      <c r="L276" s="21"/>
      <c r="M276" s="132"/>
      <c r="N276" s="21"/>
    </row>
    <row r="277" spans="1:17" x14ac:dyDescent="0.2">
      <c r="A277" s="5">
        <v>44501</v>
      </c>
      <c r="B277" s="12">
        <v>119790.627282</v>
      </c>
      <c r="C277" s="12">
        <v>122967.82799999999</v>
      </c>
      <c r="D277" s="12">
        <v>4950.491583</v>
      </c>
      <c r="E277" s="12">
        <v>4335.5451519999997</v>
      </c>
      <c r="F277" s="13">
        <f t="shared" si="48"/>
        <v>4.0258429082767895E-2</v>
      </c>
      <c r="G277" s="13">
        <f t="shared" si="49"/>
        <v>3.5257556569999758E-2</v>
      </c>
      <c r="H277" s="81"/>
      <c r="I277" s="131"/>
      <c r="J277" s="132"/>
      <c r="K277" s="132"/>
      <c r="L277" s="21"/>
      <c r="M277" s="132"/>
      <c r="N277" s="21"/>
    </row>
    <row r="278" spans="1:17" x14ac:dyDescent="0.2">
      <c r="A278" s="5">
        <v>44531</v>
      </c>
      <c r="B278" s="12">
        <v>126533.056</v>
      </c>
      <c r="C278" s="12">
        <v>126533.04399999999</v>
      </c>
      <c r="D278" s="12">
        <v>5083.5241079999996</v>
      </c>
      <c r="E278" s="12">
        <v>4468.2822839999999</v>
      </c>
      <c r="F278" s="13">
        <f t="shared" si="48"/>
        <v>4.0175466797431982E-2</v>
      </c>
      <c r="G278" s="13">
        <f t="shared" si="49"/>
        <v>3.5313165183949898E-2</v>
      </c>
      <c r="H278" s="81"/>
      <c r="I278" s="131"/>
      <c r="J278" s="132"/>
      <c r="K278" s="132"/>
      <c r="L278" s="132"/>
      <c r="M278" s="132"/>
      <c r="N278" s="21"/>
    </row>
    <row r="279" spans="1:17" x14ac:dyDescent="0.2">
      <c r="A279" s="5">
        <v>44562</v>
      </c>
      <c r="B279" s="12">
        <v>127879.353</v>
      </c>
      <c r="C279" s="12">
        <v>127017.308</v>
      </c>
      <c r="D279" s="12">
        <v>5120.4610000000002</v>
      </c>
      <c r="E279" s="12">
        <v>4486.5870000000004</v>
      </c>
      <c r="F279" s="13">
        <f t="shared" si="48"/>
        <v>4.0313096542716843E-2</v>
      </c>
      <c r="G279" s="13">
        <f t="shared" si="49"/>
        <v>3.5322642800774837E-2</v>
      </c>
      <c r="H279" s="81"/>
      <c r="I279" s="131"/>
      <c r="J279" s="132"/>
      <c r="K279" s="132"/>
      <c r="L279" s="132"/>
      <c r="M279" s="132"/>
      <c r="N279" s="21"/>
    </row>
    <row r="280" spans="1:17" x14ac:dyDescent="0.2">
      <c r="A280" s="5">
        <v>44593</v>
      </c>
      <c r="B280" s="12">
        <v>117059.3</v>
      </c>
      <c r="C280" s="12">
        <v>117842.026</v>
      </c>
      <c r="D280" s="12">
        <v>4735.1959999999999</v>
      </c>
      <c r="E280" s="12">
        <v>4154.0780000000004</v>
      </c>
      <c r="F280" s="13">
        <f t="shared" ref="F280:F282" si="50">D280/C280</f>
        <v>4.01825745935495E-2</v>
      </c>
      <c r="G280" s="13">
        <f t="shared" ref="G280:G282" si="51">E280/C280</f>
        <v>3.525124389833556E-2</v>
      </c>
      <c r="H280" s="81"/>
      <c r="I280" s="131"/>
      <c r="J280" s="132"/>
      <c r="K280" s="132"/>
      <c r="L280" s="132"/>
      <c r="M280" s="132"/>
      <c r="N280" s="21"/>
    </row>
    <row r="281" spans="1:17" x14ac:dyDescent="0.2">
      <c r="A281" s="5">
        <v>44621</v>
      </c>
      <c r="B281" s="12">
        <v>134176.20000000001</v>
      </c>
      <c r="C281" s="12">
        <v>136026.511</v>
      </c>
      <c r="D281" s="12">
        <v>5403.6360000000004</v>
      </c>
      <c r="E281" s="12">
        <v>4761.7870000000003</v>
      </c>
      <c r="F281" s="13">
        <f t="shared" si="50"/>
        <v>3.9724873925495306E-2</v>
      </c>
      <c r="G281" s="13">
        <f t="shared" si="51"/>
        <v>3.5006315790897559E-2</v>
      </c>
      <c r="H281" s="81"/>
      <c r="I281" s="131"/>
      <c r="J281" s="132"/>
      <c r="K281" s="132"/>
      <c r="L281" s="132"/>
      <c r="M281" s="132"/>
      <c r="N281" s="21"/>
    </row>
    <row r="282" spans="1:17" x14ac:dyDescent="0.2">
      <c r="A282" s="5">
        <v>44652</v>
      </c>
      <c r="B282" s="12">
        <v>130953.823</v>
      </c>
      <c r="C282" s="12">
        <v>132726.019</v>
      </c>
      <c r="D282" s="12">
        <v>5137.2389999999996</v>
      </c>
      <c r="E282" s="12">
        <v>4529.973</v>
      </c>
      <c r="F282" s="13">
        <f t="shared" si="50"/>
        <v>3.8705590951236164E-2</v>
      </c>
      <c r="G282" s="13">
        <f t="shared" si="51"/>
        <v>3.4130255952301257E-2</v>
      </c>
      <c r="H282" s="81"/>
      <c r="I282" s="131"/>
      <c r="J282" s="132"/>
      <c r="K282" s="132"/>
      <c r="L282" s="132"/>
      <c r="M282" s="132"/>
      <c r="N282" s="21"/>
    </row>
    <row r="283" spans="1:17" ht="27" customHeight="1" x14ac:dyDescent="0.2">
      <c r="A283" s="26" t="s">
        <v>98</v>
      </c>
      <c r="B283" s="27">
        <f>SUM(B267:B270)</f>
        <v>509106.259204</v>
      </c>
      <c r="C283" s="27">
        <f t="shared" ref="C283:E283" si="52">SUM(C267:C270)</f>
        <v>502996.97400000005</v>
      </c>
      <c r="D283" s="27">
        <f t="shared" si="52"/>
        <v>20140.160926</v>
      </c>
      <c r="E283" s="27">
        <f>SUM(E267:E270)</f>
        <v>17724.191358</v>
      </c>
      <c r="F283" s="30">
        <f>AVERAGE(F267:F270)</f>
        <v>4.0058815464722036E-2</v>
      </c>
      <c r="G283" s="30">
        <f>AVERAGE(G267:G270)</f>
        <v>3.5253214297898294E-2</v>
      </c>
      <c r="I283" s="130"/>
      <c r="J283" s="121"/>
      <c r="K283" s="121"/>
      <c r="L283" s="121"/>
      <c r="M283" s="121"/>
      <c r="N283" s="62"/>
      <c r="O283" s="19"/>
      <c r="P283" s="19"/>
      <c r="Q283" s="19"/>
    </row>
    <row r="284" spans="1:17" ht="24.75" customHeight="1" x14ac:dyDescent="0.2">
      <c r="A284" s="26" t="s">
        <v>99</v>
      </c>
      <c r="B284" s="27">
        <f>SUM(B279:B282)</f>
        <v>510068.67599999998</v>
      </c>
      <c r="C284" s="27">
        <f t="shared" ref="C284:E284" si="53">SUM(C279:C282)</f>
        <v>513611.86399999994</v>
      </c>
      <c r="D284" s="27">
        <f t="shared" si="53"/>
        <v>20396.531999999999</v>
      </c>
      <c r="E284" s="27">
        <f t="shared" si="53"/>
        <v>17932.425000000003</v>
      </c>
      <c r="F284" s="30">
        <f>AVERAGE(F279:F282)</f>
        <v>3.9731534003249455E-2</v>
      </c>
      <c r="G284" s="30">
        <f>AVERAGE(G279:G282)</f>
        <v>3.4927614610577307E-2</v>
      </c>
      <c r="I284" s="21"/>
      <c r="J284" s="21"/>
      <c r="K284" s="21"/>
      <c r="L284" s="21"/>
      <c r="M284" s="21"/>
      <c r="N284" s="21"/>
    </row>
    <row r="285" spans="1:17" ht="16.5" customHeight="1" x14ac:dyDescent="0.2">
      <c r="A285" s="28" t="s">
        <v>43</v>
      </c>
      <c r="B285" s="30">
        <f>B284/B283-1</f>
        <v>1.8904045640781852E-3</v>
      </c>
      <c r="C285" s="30">
        <f t="shared" ref="C285:E285" si="54">C284/C283-1</f>
        <v>2.1103287989163722E-2</v>
      </c>
      <c r="D285" s="30">
        <f t="shared" si="54"/>
        <v>1.2729345854880281E-2</v>
      </c>
      <c r="E285" s="30">
        <f t="shared" si="54"/>
        <v>1.1748555282101281E-2</v>
      </c>
      <c r="F285" s="30">
        <f t="shared" ref="F285:G285" si="55">F284/F283-1</f>
        <v>-8.1700234436737906E-3</v>
      </c>
      <c r="G285" s="30">
        <f t="shared" si="55"/>
        <v>-9.2360283680684718E-3</v>
      </c>
      <c r="I285" s="21"/>
      <c r="J285" s="21"/>
      <c r="K285" s="21"/>
      <c r="L285" s="21"/>
      <c r="M285" s="21"/>
      <c r="N285" s="21"/>
    </row>
    <row r="286" spans="1:17" ht="40.5" customHeight="1" x14ac:dyDescent="0.2">
      <c r="A286" s="40" t="s">
        <v>100</v>
      </c>
      <c r="B286" s="41">
        <f>SUM(B259:B270)</f>
        <v>1496790.0002712002</v>
      </c>
      <c r="C286" s="41">
        <f t="shared" ref="C286:E286" si="56">SUM(C259:C270)</f>
        <v>1520445.3419999999</v>
      </c>
      <c r="D286" s="41">
        <f t="shared" si="56"/>
        <v>59633.603209000015</v>
      </c>
      <c r="E286" s="41">
        <f t="shared" si="56"/>
        <v>52472.085448999998</v>
      </c>
      <c r="F286" s="44">
        <f>AVERAGE(F259:F270)</f>
        <v>3.92659906869205E-2</v>
      </c>
      <c r="G286" s="44">
        <f>AVERAGE(G259:G270)</f>
        <v>3.4549270162242331E-2</v>
      </c>
      <c r="I286" s="21"/>
      <c r="J286" s="21"/>
      <c r="K286" s="21"/>
      <c r="L286" s="21"/>
      <c r="M286" s="21"/>
      <c r="N286" s="21"/>
    </row>
    <row r="287" spans="1:17" ht="40.5" customHeight="1" x14ac:dyDescent="0.2">
      <c r="A287" s="40" t="s">
        <v>101</v>
      </c>
      <c r="B287" s="41">
        <f>SUM(B271:B282)</f>
        <v>1496506.8750458001</v>
      </c>
      <c r="C287" s="41">
        <f t="shared" ref="C287:E287" si="57">SUM(C271:C282)</f>
        <v>1551016.27</v>
      </c>
      <c r="D287" s="41">
        <f t="shared" si="57"/>
        <v>61118.018198000005</v>
      </c>
      <c r="E287" s="41">
        <f t="shared" si="57"/>
        <v>53877.300816000003</v>
      </c>
      <c r="F287" s="44">
        <f>AVERAGE(F271:F282)</f>
        <v>3.9432327668230308E-2</v>
      </c>
      <c r="G287" s="44">
        <f>AVERAGE(G271:G282)</f>
        <v>3.4751057376423096E-2</v>
      </c>
    </row>
    <row r="288" spans="1:17" x14ac:dyDescent="0.2">
      <c r="A288" s="42" t="s">
        <v>43</v>
      </c>
      <c r="B288" s="44">
        <f t="shared" ref="B288" si="58">B287/B286-1</f>
        <v>-1.8915494180804515E-4</v>
      </c>
      <c r="C288" s="45">
        <f t="shared" ref="C288:G288" si="59">C287/C286-1</f>
        <v>2.0106561647120325E-2</v>
      </c>
      <c r="D288" s="45">
        <f t="shared" si="59"/>
        <v>2.4892257202663304E-2</v>
      </c>
      <c r="E288" s="45">
        <f t="shared" si="59"/>
        <v>2.6780246200921454E-2</v>
      </c>
      <c r="F288" s="45">
        <f t="shared" si="59"/>
        <v>4.2361590373731772E-3</v>
      </c>
      <c r="G288" s="45">
        <f t="shared" si="59"/>
        <v>5.8405637292242574E-3</v>
      </c>
    </row>
    <row r="289" spans="1:7" x14ac:dyDescent="0.2">
      <c r="A289" s="156" t="s">
        <v>45</v>
      </c>
      <c r="B289" s="156"/>
      <c r="C289" s="156"/>
      <c r="D289" s="156"/>
      <c r="E289" s="156"/>
      <c r="F289" s="156"/>
      <c r="G289" s="156"/>
    </row>
    <row r="290" spans="1:7" x14ac:dyDescent="0.2">
      <c r="A290" s="55"/>
      <c r="B290" s="55"/>
      <c r="C290" s="55"/>
      <c r="D290" s="55"/>
      <c r="E290" s="55"/>
      <c r="F290" s="55"/>
      <c r="G290" s="55"/>
    </row>
    <row r="291" spans="1:7" x14ac:dyDescent="0.2">
      <c r="A291" s="55"/>
      <c r="B291" s="55"/>
      <c r="C291" s="55"/>
      <c r="D291" s="55"/>
      <c r="E291" s="55"/>
      <c r="F291" s="55"/>
      <c r="G291" s="55"/>
    </row>
    <row r="294" spans="1:7" ht="31.5" x14ac:dyDescent="0.25">
      <c r="A294" s="34" t="s">
        <v>56</v>
      </c>
      <c r="B294" s="34" t="str">
        <f t="shared" ref="B294:G294" si="60">B2</f>
        <v>מכסת חלב *</v>
      </c>
      <c r="C294" s="34" t="str">
        <f t="shared" si="60"/>
        <v xml:space="preserve">ייצור חלב </v>
      </c>
      <c r="D294" s="34" t="str">
        <f t="shared" si="60"/>
        <v>ייצור   שומן</v>
      </c>
      <c r="E294" s="34" t="str">
        <f t="shared" si="60"/>
        <v>ייצור חלבון</v>
      </c>
      <c r="F294" s="34" t="str">
        <f t="shared" si="60"/>
        <v>אחוז    שומן</v>
      </c>
      <c r="G294" s="34" t="str">
        <f t="shared" si="60"/>
        <v>אחוז חלבון</v>
      </c>
    </row>
    <row r="295" spans="1:7" x14ac:dyDescent="0.2">
      <c r="A295" s="47" t="s">
        <v>46</v>
      </c>
      <c r="B295" s="51">
        <f>SUM(B147:B158)</f>
        <v>1313139.5750000002</v>
      </c>
      <c r="C295" s="51">
        <f>SUM(C147:C158)</f>
        <v>1337714.9159999997</v>
      </c>
      <c r="D295" s="51">
        <f>SUM(D147:D158)</f>
        <v>49728.713729300012</v>
      </c>
      <c r="E295" s="51">
        <f>SUM(E147:E158)</f>
        <v>44396.372673000005</v>
      </c>
      <c r="F295" s="52">
        <f>D295/C295</f>
        <v>3.7174373354524233E-2</v>
      </c>
      <c r="G295" s="52">
        <f>E295/C295</f>
        <v>3.3188216818089228E-2</v>
      </c>
    </row>
    <row r="296" spans="1:7" x14ac:dyDescent="0.2">
      <c r="A296" s="47" t="s">
        <v>47</v>
      </c>
      <c r="B296" s="51">
        <f>SUM(B159:B170)</f>
        <v>1316897.6439999999</v>
      </c>
      <c r="C296" s="51">
        <f>SUM(C159:C170)</f>
        <v>1343538.2709999999</v>
      </c>
      <c r="D296" s="51">
        <f>SUM(D159:D170)</f>
        <v>50594.414233000003</v>
      </c>
      <c r="E296" s="51">
        <f>SUM(E159:E170)</f>
        <v>44575.712055000004</v>
      </c>
      <c r="F296" s="52">
        <f t="shared" ref="F296:F303" si="61">D296/C296</f>
        <v>3.7657590650798815E-2</v>
      </c>
      <c r="G296" s="52">
        <f t="shared" ref="G296:G304" si="62">E296/C296</f>
        <v>3.3177850618145883E-2</v>
      </c>
    </row>
    <row r="297" spans="1:7" x14ac:dyDescent="0.2">
      <c r="A297" s="47" t="s">
        <v>48</v>
      </c>
      <c r="B297" s="51">
        <f>SUM(B171:B182)</f>
        <v>1348385.5280000002</v>
      </c>
      <c r="C297" s="51">
        <f>SUM(C171:C182)</f>
        <v>1371926.7949999999</v>
      </c>
      <c r="D297" s="51">
        <f>SUM(D171:D182)</f>
        <v>51509.793829999995</v>
      </c>
      <c r="E297" s="51">
        <f>SUM(E171:E182)</f>
        <v>45828.759525000009</v>
      </c>
      <c r="F297" s="52">
        <f t="shared" si="61"/>
        <v>3.7545584806512947E-2</v>
      </c>
      <c r="G297" s="52">
        <f t="shared" si="62"/>
        <v>3.3404668304477581E-2</v>
      </c>
    </row>
    <row r="298" spans="1:7" x14ac:dyDescent="0.2">
      <c r="A298" s="47" t="s">
        <v>49</v>
      </c>
      <c r="B298" s="51">
        <f>SUM(B183:B194)</f>
        <v>1372942.814</v>
      </c>
      <c r="C298" s="51">
        <f>SUM(C183:C194)</f>
        <v>1455345.2410000002</v>
      </c>
      <c r="D298" s="51">
        <f>SUM(D183:D194)</f>
        <v>53588.984306999999</v>
      </c>
      <c r="E298" s="51">
        <f>SUM(E183:E194)</f>
        <v>48617.64386299999</v>
      </c>
      <c r="F298" s="52">
        <f t="shared" si="61"/>
        <v>3.6822179918063851E-2</v>
      </c>
      <c r="G298" s="52">
        <f t="shared" si="62"/>
        <v>3.3406261616380266E-2</v>
      </c>
    </row>
    <row r="299" spans="1:7" x14ac:dyDescent="0.2">
      <c r="A299" s="47" t="s">
        <v>50</v>
      </c>
      <c r="B299" s="51">
        <f>SUM(B195:B206)</f>
        <v>1374332.1889999998</v>
      </c>
      <c r="C299" s="51">
        <f>SUM(C195:C206)</f>
        <v>1372123.1900000002</v>
      </c>
      <c r="D299" s="51">
        <f>SUM(D195:D206)</f>
        <v>51490.604838000007</v>
      </c>
      <c r="E299" s="51">
        <f>SUM(E195:E206)</f>
        <v>46249.897109999998</v>
      </c>
      <c r="F299" s="52">
        <f t="shared" si="61"/>
        <v>3.7526225934567871E-2</v>
      </c>
      <c r="G299" s="52">
        <f t="shared" si="62"/>
        <v>3.3706811055354287E-2</v>
      </c>
    </row>
    <row r="300" spans="1:7" x14ac:dyDescent="0.2">
      <c r="A300" s="47" t="s">
        <v>51</v>
      </c>
      <c r="B300" s="51">
        <f>SUM(B207:B218)</f>
        <v>1414052.9069999999</v>
      </c>
      <c r="C300" s="51">
        <f>SUM(C207:C218)</f>
        <v>1449549.2150000001</v>
      </c>
      <c r="D300" s="51">
        <f>SUM(D207:D218)</f>
        <v>54825.369955000016</v>
      </c>
      <c r="E300" s="51">
        <f>SUM(E207:E218)</f>
        <v>49496.727790999998</v>
      </c>
      <c r="F300" s="52">
        <f t="shared" si="61"/>
        <v>3.7822358418510137E-2</v>
      </c>
      <c r="G300" s="52">
        <f t="shared" si="62"/>
        <v>3.4146289949182576E-2</v>
      </c>
    </row>
    <row r="301" spans="1:7" x14ac:dyDescent="0.2">
      <c r="A301" s="47" t="s">
        <v>52</v>
      </c>
      <c r="B301" s="51">
        <f>SUM(B219:B230)</f>
        <v>1458279.0620000002</v>
      </c>
      <c r="C301" s="51">
        <f>SUM(C219:C230)</f>
        <v>1513461.284</v>
      </c>
      <c r="D301" s="51">
        <f>SUM(D219:D230)</f>
        <v>58414.234458999999</v>
      </c>
      <c r="E301" s="51">
        <f>SUM(E219:E230)</f>
        <v>51785.594088999998</v>
      </c>
      <c r="F301" s="52">
        <f t="shared" si="61"/>
        <v>3.8596451112785785E-2</v>
      </c>
      <c r="G301" s="52">
        <f t="shared" si="62"/>
        <v>3.4216662584280549E-2</v>
      </c>
    </row>
    <row r="302" spans="1:7" x14ac:dyDescent="0.2">
      <c r="A302" s="47" t="s">
        <v>53</v>
      </c>
      <c r="B302" s="51">
        <f>SUM(B231:B242)</f>
        <v>1519887.8520000002</v>
      </c>
      <c r="C302" s="51">
        <f>SUM(C231:C242)</f>
        <v>1548802.953</v>
      </c>
      <c r="D302" s="51">
        <f>SUM(D231:D242)</f>
        <v>59142.807481999989</v>
      </c>
      <c r="E302" s="51">
        <f>SUM(E231:E242)</f>
        <v>52853.011152999992</v>
      </c>
      <c r="F302" s="52">
        <f t="shared" si="61"/>
        <v>3.8186140701398821E-2</v>
      </c>
      <c r="G302" s="52">
        <f t="shared" si="62"/>
        <v>3.4125071269153241E-2</v>
      </c>
    </row>
    <row r="303" spans="1:7" x14ac:dyDescent="0.2">
      <c r="A303" s="47" t="s">
        <v>54</v>
      </c>
      <c r="B303" s="51">
        <f>SUM(B243:B254)</f>
        <v>1521555.4760000003</v>
      </c>
      <c r="C303" s="51">
        <f>SUM(C243:C254)</f>
        <v>1500279.4890000001</v>
      </c>
      <c r="D303" s="51">
        <f>SUM(D243:D254)</f>
        <v>57396.894501000002</v>
      </c>
      <c r="E303" s="51">
        <f>SUM(E243:E254)</f>
        <v>51491.041839999998</v>
      </c>
      <c r="F303" s="52">
        <f t="shared" si="61"/>
        <v>3.8257467973022458E-2</v>
      </c>
      <c r="G303" s="52">
        <f t="shared" si="62"/>
        <v>3.4320966338292715E-2</v>
      </c>
    </row>
    <row r="304" spans="1:7" x14ac:dyDescent="0.2">
      <c r="A304" s="47" t="s">
        <v>55</v>
      </c>
      <c r="B304" s="51">
        <f>SUM(B255:B266)</f>
        <v>1495885.9469999999</v>
      </c>
      <c r="C304" s="51">
        <f>SUM(C255:C266)</f>
        <v>1520980.8869999999</v>
      </c>
      <c r="D304" s="51">
        <f>SUM(D255:D266)</f>
        <v>59220.195860000029</v>
      </c>
      <c r="E304" s="51">
        <f>SUM(E255:E266)</f>
        <v>52215.184257999994</v>
      </c>
      <c r="F304" s="52">
        <f>D304/C304</f>
        <v>3.8935529279928445E-2</v>
      </c>
      <c r="G304" s="52">
        <f t="shared" si="62"/>
        <v>3.4329941095439943E-2</v>
      </c>
    </row>
    <row r="305" spans="1:7" x14ac:dyDescent="0.2">
      <c r="A305" s="47" t="s">
        <v>97</v>
      </c>
      <c r="B305" s="51">
        <f>SUM(B267:B278)</f>
        <v>1495544.4582498001</v>
      </c>
      <c r="C305" s="51">
        <f>SUM(C267:C278)</f>
        <v>1540401.3800000001</v>
      </c>
      <c r="D305" s="51">
        <f>SUM(D267:D278)</f>
        <v>60861.647124000003</v>
      </c>
      <c r="E305" s="51">
        <f>SUM(E267:E278)</f>
        <v>53669.067174000011</v>
      </c>
      <c r="F305" s="52">
        <f>D305/C305</f>
        <v>3.9510252272040941E-2</v>
      </c>
      <c r="G305" s="52">
        <f t="shared" ref="G305" si="63">E305/C305</f>
        <v>3.484096279763136E-2</v>
      </c>
    </row>
    <row r="306" spans="1:7" x14ac:dyDescent="0.2">
      <c r="A306" s="156" t="s">
        <v>45</v>
      </c>
      <c r="B306" s="156"/>
      <c r="C306" s="156"/>
      <c r="D306" s="156"/>
      <c r="E306" s="156"/>
      <c r="F306" s="156"/>
      <c r="G306" s="156"/>
    </row>
    <row r="307" spans="1:7" x14ac:dyDescent="0.2">
      <c r="B307" s="78"/>
    </row>
  </sheetData>
  <mergeCells count="3">
    <mergeCell ref="A1:G1"/>
    <mergeCell ref="A289:G289"/>
    <mergeCell ref="A306:G306"/>
  </mergeCells>
  <phoneticPr fontId="4" type="noConversion"/>
  <pageMargins left="0.75" right="0.75" top="1" bottom="1" header="0.5" footer="0.5"/>
  <pageSetup paperSize="9" orientation="portrait" r:id="rId1"/>
  <headerFooter alignWithMargins="0"/>
  <ignoredErrors>
    <ignoredError sqref="C288:E288 B295:E30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workbookViewId="0">
      <pane ySplit="2" topLeftCell="A15" activePane="bottomLeft" state="frozen"/>
      <selection pane="bottomLeft" activeCell="B26" sqref="B26"/>
    </sheetView>
  </sheetViews>
  <sheetFormatPr defaultRowHeight="12.75" x14ac:dyDescent="0.2"/>
  <cols>
    <col min="2" max="2" width="11.28515625" customWidth="1"/>
    <col min="3" max="4" width="10.7109375" customWidth="1"/>
    <col min="5" max="5" width="9" customWidth="1"/>
    <col min="6" max="6" width="10.7109375" customWidth="1"/>
    <col min="7" max="7" width="9.85546875" customWidth="1"/>
  </cols>
  <sheetData>
    <row r="1" spans="1:8" ht="30" customHeight="1" x14ac:dyDescent="0.25">
      <c r="A1" s="157" t="s">
        <v>64</v>
      </c>
      <c r="B1" s="158"/>
      <c r="C1" s="158"/>
      <c r="D1" s="158"/>
      <c r="E1" s="158"/>
      <c r="F1" s="159"/>
    </row>
    <row r="2" spans="1:8" ht="60" customHeight="1" x14ac:dyDescent="0.25">
      <c r="A2" s="35" t="s">
        <v>0</v>
      </c>
      <c r="B2" s="37" t="s">
        <v>70</v>
      </c>
      <c r="C2" s="37" t="s">
        <v>69</v>
      </c>
      <c r="D2" s="37" t="s">
        <v>16</v>
      </c>
      <c r="E2" s="37" t="s">
        <v>62</v>
      </c>
      <c r="F2" s="37" t="s">
        <v>63</v>
      </c>
      <c r="H2" s="25"/>
    </row>
    <row r="3" spans="1:8" x14ac:dyDescent="0.2">
      <c r="A3" s="3">
        <v>43831</v>
      </c>
      <c r="B3" s="38">
        <v>6841.835</v>
      </c>
      <c r="C3" s="39">
        <v>1339.3220000000001</v>
      </c>
      <c r="D3" s="38">
        <v>5083.2089999999998</v>
      </c>
      <c r="E3" s="38">
        <v>307.54500000000002</v>
      </c>
      <c r="F3" s="38">
        <v>179.393</v>
      </c>
    </row>
    <row r="4" spans="1:8" x14ac:dyDescent="0.2">
      <c r="A4" s="3">
        <v>43862</v>
      </c>
      <c r="B4" s="38">
        <v>6338.268</v>
      </c>
      <c r="C4" s="39">
        <v>1331.06</v>
      </c>
      <c r="D4" s="38">
        <v>5181.8360000000002</v>
      </c>
      <c r="E4" s="38">
        <v>293.59800000000001</v>
      </c>
      <c r="F4" s="38">
        <v>186.59</v>
      </c>
    </row>
    <row r="5" spans="1:8" x14ac:dyDescent="0.2">
      <c r="A5" s="3">
        <v>43891</v>
      </c>
      <c r="B5" s="38">
        <v>5566.55</v>
      </c>
      <c r="C5" s="39">
        <v>1423.7729999999999</v>
      </c>
      <c r="D5" s="38">
        <v>5516.7290000000003</v>
      </c>
      <c r="E5" s="38">
        <v>292.22800000000001</v>
      </c>
      <c r="F5" s="38">
        <v>192.608</v>
      </c>
    </row>
    <row r="6" spans="1:8" x14ac:dyDescent="0.2">
      <c r="A6" s="3">
        <v>43922</v>
      </c>
      <c r="B6" s="38">
        <v>6627.8019999999997</v>
      </c>
      <c r="C6" s="39">
        <v>2201.8139999999999</v>
      </c>
      <c r="D6" s="38">
        <v>5986.2389999999996</v>
      </c>
      <c r="E6" s="38">
        <v>336.81599999999997</v>
      </c>
      <c r="F6" s="38">
        <v>200.21700000000001</v>
      </c>
    </row>
    <row r="7" spans="1:8" x14ac:dyDescent="0.2">
      <c r="A7" s="3">
        <v>43952</v>
      </c>
      <c r="B7" s="38">
        <v>6710.1289999999999</v>
      </c>
      <c r="C7" s="39">
        <v>2167.4929999999999</v>
      </c>
      <c r="D7" s="38">
        <v>5091.0619999999999</v>
      </c>
      <c r="E7" s="38">
        <v>322.79599999999999</v>
      </c>
      <c r="F7" s="38">
        <v>165.209</v>
      </c>
    </row>
    <row r="8" spans="1:8" x14ac:dyDescent="0.2">
      <c r="A8" s="3">
        <v>43983</v>
      </c>
      <c r="B8" s="38">
        <v>7192.4489999999996</v>
      </c>
      <c r="C8" s="39">
        <v>2405.0630000000001</v>
      </c>
      <c r="D8" s="38">
        <v>6282.0379999999996</v>
      </c>
      <c r="E8" s="38">
        <v>366.226</v>
      </c>
      <c r="F8" s="38">
        <v>161.06700000000001</v>
      </c>
    </row>
    <row r="9" spans="1:8" x14ac:dyDescent="0.2">
      <c r="A9" s="3">
        <v>44013</v>
      </c>
      <c r="B9" s="38">
        <v>7381.2559999999994</v>
      </c>
      <c r="C9" s="39">
        <v>2435.3409999999999</v>
      </c>
      <c r="D9" s="38">
        <v>6366.2209999999995</v>
      </c>
      <c r="E9" s="38">
        <v>393.52499999999998</v>
      </c>
      <c r="F9" s="38">
        <v>157.09</v>
      </c>
    </row>
    <row r="10" spans="1:8" x14ac:dyDescent="0.2">
      <c r="A10" s="3">
        <v>44044</v>
      </c>
      <c r="B10" s="38">
        <v>6980.6549999999997</v>
      </c>
      <c r="C10" s="39">
        <v>2607.6610000000001</v>
      </c>
      <c r="D10" s="38">
        <v>6100.049</v>
      </c>
      <c r="E10" s="38">
        <v>392.88299999999998</v>
      </c>
      <c r="F10" s="38">
        <v>167.358</v>
      </c>
    </row>
    <row r="11" spans="1:8" x14ac:dyDescent="0.2">
      <c r="A11" s="3">
        <v>44075</v>
      </c>
      <c r="B11" s="38">
        <v>6569.4699999999993</v>
      </c>
      <c r="C11" s="39">
        <v>2633.7939999999999</v>
      </c>
      <c r="D11" s="38">
        <v>5810.6030000000001</v>
      </c>
      <c r="E11" s="38">
        <v>375.55200000000002</v>
      </c>
      <c r="F11" s="38">
        <v>158.73400000000001</v>
      </c>
    </row>
    <row r="12" spans="1:8" x14ac:dyDescent="0.2">
      <c r="A12" s="3">
        <v>44105</v>
      </c>
      <c r="B12" s="38">
        <v>5782.2869999999994</v>
      </c>
      <c r="C12" s="39">
        <v>2703.4960000000001</v>
      </c>
      <c r="D12" s="38">
        <v>5881.2569999999996</v>
      </c>
      <c r="E12" s="38">
        <v>356.73099999999999</v>
      </c>
      <c r="F12" s="38">
        <v>147.851</v>
      </c>
    </row>
    <row r="13" spans="1:8" x14ac:dyDescent="0.2">
      <c r="A13" s="3">
        <v>44136</v>
      </c>
      <c r="B13" s="38">
        <v>5159.4870000000001</v>
      </c>
      <c r="C13" s="39">
        <v>2631.88</v>
      </c>
      <c r="D13" s="38">
        <v>5664.8810000000003</v>
      </c>
      <c r="E13" s="38">
        <v>314.642</v>
      </c>
      <c r="F13" s="38">
        <v>127.44799999999999</v>
      </c>
    </row>
    <row r="14" spans="1:8" x14ac:dyDescent="0.2">
      <c r="A14" s="3">
        <v>44166</v>
      </c>
      <c r="B14" s="38">
        <v>4914.8599999999997</v>
      </c>
      <c r="C14" s="39">
        <v>3318.4540000000002</v>
      </c>
      <c r="D14" s="38">
        <v>6100.808</v>
      </c>
      <c r="E14" s="38">
        <v>275.42500000000001</v>
      </c>
      <c r="F14" s="38">
        <v>115.876</v>
      </c>
    </row>
    <row r="15" spans="1:8" x14ac:dyDescent="0.2">
      <c r="A15" s="3">
        <v>44197</v>
      </c>
      <c r="B15" s="105">
        <v>4514.2489999999998</v>
      </c>
      <c r="C15" s="106">
        <v>3384.1190000000001</v>
      </c>
      <c r="D15" s="105">
        <v>5664.4340000000002</v>
      </c>
      <c r="E15" s="106">
        <v>255.96600000000001</v>
      </c>
      <c r="F15" s="105">
        <v>122.82899999999999</v>
      </c>
    </row>
    <row r="16" spans="1:8" x14ac:dyDescent="0.2">
      <c r="A16" s="3">
        <v>44228</v>
      </c>
      <c r="B16" s="105">
        <v>4432.8490000000002</v>
      </c>
      <c r="C16" s="106">
        <v>3538.6660000000002</v>
      </c>
      <c r="D16" s="105">
        <v>5238.0360000000001</v>
      </c>
      <c r="E16" s="106">
        <v>227.68700000000001</v>
      </c>
      <c r="F16" s="105">
        <v>117.193</v>
      </c>
    </row>
    <row r="17" spans="1:8" x14ac:dyDescent="0.2">
      <c r="A17" s="3">
        <v>44256</v>
      </c>
      <c r="B17" s="105">
        <v>4285.0780000000004</v>
      </c>
      <c r="C17" s="106">
        <v>3468.4520000000002</v>
      </c>
      <c r="D17" s="105">
        <v>5877.9480000000003</v>
      </c>
      <c r="E17" s="106">
        <v>202.48099999999999</v>
      </c>
      <c r="F17" s="105">
        <v>109.203</v>
      </c>
    </row>
    <row r="18" spans="1:8" x14ac:dyDescent="0.2">
      <c r="A18" s="3">
        <v>44287</v>
      </c>
      <c r="B18" s="105">
        <v>4563</v>
      </c>
      <c r="C18" s="106">
        <v>3437</v>
      </c>
      <c r="D18" s="105">
        <v>5971.5749999999998</v>
      </c>
      <c r="E18" s="106">
        <v>178.54400000000001</v>
      </c>
      <c r="F18" s="105">
        <v>114.13200000000001</v>
      </c>
    </row>
    <row r="19" spans="1:8" x14ac:dyDescent="0.2">
      <c r="A19" s="5">
        <v>44317</v>
      </c>
      <c r="B19" s="105">
        <v>5165.134</v>
      </c>
      <c r="C19" s="106">
        <v>3722.86</v>
      </c>
      <c r="D19" s="105">
        <v>6074.1930000000002</v>
      </c>
      <c r="E19" s="106">
        <v>188.084</v>
      </c>
      <c r="F19" s="105">
        <v>108.598</v>
      </c>
    </row>
    <row r="20" spans="1:8" x14ac:dyDescent="0.2">
      <c r="A20" s="5">
        <v>44348</v>
      </c>
      <c r="B20" s="105">
        <v>6148</v>
      </c>
      <c r="C20" s="106">
        <v>4404.68</v>
      </c>
      <c r="D20" s="105">
        <v>6649.59</v>
      </c>
      <c r="E20" s="106">
        <v>208.488</v>
      </c>
      <c r="F20" s="105">
        <v>110.157</v>
      </c>
      <c r="G20" s="109"/>
      <c r="H20" s="104"/>
    </row>
    <row r="21" spans="1:8" x14ac:dyDescent="0.2">
      <c r="A21" s="5">
        <v>44378</v>
      </c>
      <c r="B21" s="105">
        <v>6451</v>
      </c>
      <c r="C21" s="106">
        <v>4812.8530000000001</v>
      </c>
      <c r="D21" s="105">
        <v>6129.4750000000004</v>
      </c>
      <c r="E21" s="106">
        <v>187.41300000000001</v>
      </c>
      <c r="F21" s="105">
        <v>118.003</v>
      </c>
    </row>
    <row r="22" spans="1:8" x14ac:dyDescent="0.2">
      <c r="A22" s="5">
        <v>44409</v>
      </c>
      <c r="B22" s="105">
        <v>5822</v>
      </c>
      <c r="C22" s="106">
        <v>4724</v>
      </c>
      <c r="D22" s="105">
        <v>5851.6989999999996</v>
      </c>
      <c r="E22" s="106">
        <v>189.96199999999999</v>
      </c>
      <c r="F22" s="105">
        <v>115.42400000000001</v>
      </c>
    </row>
    <row r="23" spans="1:8" x14ac:dyDescent="0.2">
      <c r="A23" s="5">
        <v>44440</v>
      </c>
      <c r="B23" s="105">
        <v>6344</v>
      </c>
      <c r="C23" s="106">
        <v>4594</v>
      </c>
      <c r="D23" s="105">
        <v>5425.2560000000003</v>
      </c>
      <c r="E23" s="106">
        <v>186.66499999999999</v>
      </c>
      <c r="F23" s="105">
        <v>114.648</v>
      </c>
    </row>
    <row r="24" spans="1:8" x14ac:dyDescent="0.2">
      <c r="A24" s="5">
        <v>44470</v>
      </c>
      <c r="B24" s="105">
        <v>6240</v>
      </c>
      <c r="C24" s="106">
        <v>4490</v>
      </c>
      <c r="D24" s="105">
        <v>4958.58</v>
      </c>
      <c r="E24" s="106">
        <v>187.15899999999999</v>
      </c>
      <c r="F24" s="105">
        <v>110.244</v>
      </c>
      <c r="H24" s="128"/>
    </row>
    <row r="25" spans="1:8" x14ac:dyDescent="0.2">
      <c r="A25" s="5">
        <v>44501</v>
      </c>
      <c r="B25" s="105">
        <v>5485</v>
      </c>
      <c r="C25" s="106">
        <v>4174</v>
      </c>
      <c r="D25" s="105">
        <v>5292.4750000000004</v>
      </c>
      <c r="E25" s="106">
        <v>176.542</v>
      </c>
      <c r="F25" s="105">
        <v>103.52</v>
      </c>
    </row>
    <row r="26" spans="1:8" x14ac:dyDescent="0.2">
      <c r="A26" s="5">
        <v>44531</v>
      </c>
      <c r="B26" s="105">
        <v>5673</v>
      </c>
      <c r="C26" s="106">
        <v>4356</v>
      </c>
      <c r="D26" s="105">
        <v>5462.7280000000001</v>
      </c>
      <c r="E26" s="106">
        <v>158.06200000000001</v>
      </c>
      <c r="F26" s="105">
        <v>90.950999999999993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4"/>
  <sheetViews>
    <sheetView rightToLeft="1" workbookViewId="0">
      <pane ySplit="2" topLeftCell="A266" activePane="bottomLeft" state="frozen"/>
      <selection pane="bottomLeft" activeCell="G286" sqref="G286"/>
    </sheetView>
  </sheetViews>
  <sheetFormatPr defaultRowHeight="12.75" x14ac:dyDescent="0.2"/>
  <cols>
    <col min="1" max="1" width="25.140625" customWidth="1"/>
    <col min="2" max="3" width="12" style="1" customWidth="1"/>
  </cols>
  <sheetData>
    <row r="1" spans="1:3" ht="15" x14ac:dyDescent="0.25">
      <c r="A1" s="160" t="s">
        <v>40</v>
      </c>
      <c r="B1" s="160"/>
      <c r="C1" s="160"/>
    </row>
    <row r="2" spans="1:3" ht="36.75" customHeight="1" x14ac:dyDescent="0.25">
      <c r="A2" s="35" t="s">
        <v>0</v>
      </c>
      <c r="B2" s="36" t="s">
        <v>41</v>
      </c>
      <c r="C2" s="36" t="s">
        <v>42</v>
      </c>
    </row>
    <row r="3" spans="1:3" x14ac:dyDescent="0.2">
      <c r="A3" s="3">
        <v>36161</v>
      </c>
      <c r="B3" s="119">
        <v>622.71699999999998</v>
      </c>
      <c r="C3" s="119">
        <v>219.80799999999999</v>
      </c>
    </row>
    <row r="4" spans="1:3" x14ac:dyDescent="0.2">
      <c r="A4" s="3">
        <v>36192</v>
      </c>
      <c r="B4" s="119">
        <v>693.62400000000002</v>
      </c>
      <c r="C4" s="119">
        <v>288.267</v>
      </c>
    </row>
    <row r="5" spans="1:3" x14ac:dyDescent="0.2">
      <c r="A5" s="3">
        <v>36220</v>
      </c>
      <c r="B5" s="119">
        <v>818.69799999999998</v>
      </c>
      <c r="C5" s="119">
        <v>368.77800000000002</v>
      </c>
    </row>
    <row r="6" spans="1:3" x14ac:dyDescent="0.2">
      <c r="A6" s="3">
        <v>36251</v>
      </c>
      <c r="B6" s="119">
        <v>863.46900000000005</v>
      </c>
      <c r="C6" s="119">
        <v>416.74</v>
      </c>
    </row>
    <row r="7" spans="1:3" x14ac:dyDescent="0.2">
      <c r="A7" s="3">
        <v>36281</v>
      </c>
      <c r="B7" s="119">
        <v>977.57500000000005</v>
      </c>
      <c r="C7" s="119">
        <v>417.56700000000001</v>
      </c>
    </row>
    <row r="8" spans="1:3" x14ac:dyDescent="0.2">
      <c r="A8" s="3">
        <v>36312</v>
      </c>
      <c r="B8" s="119">
        <v>953.86500000000001</v>
      </c>
      <c r="C8" s="119">
        <v>374.18200000000002</v>
      </c>
    </row>
    <row r="9" spans="1:3" x14ac:dyDescent="0.2">
      <c r="A9" s="3">
        <v>36342</v>
      </c>
      <c r="B9" s="119">
        <v>859.86400000000003</v>
      </c>
      <c r="C9" s="119">
        <v>360.709</v>
      </c>
    </row>
    <row r="10" spans="1:3" x14ac:dyDescent="0.2">
      <c r="A10" s="3">
        <v>36373</v>
      </c>
      <c r="B10" s="119">
        <v>700.56899999999996</v>
      </c>
      <c r="C10" s="119">
        <v>310.53500000000003</v>
      </c>
    </row>
    <row r="11" spans="1:3" x14ac:dyDescent="0.2">
      <c r="A11" s="3">
        <v>36404</v>
      </c>
      <c r="B11" s="119">
        <v>574.76599999999996</v>
      </c>
      <c r="C11" s="119">
        <v>214.96600000000001</v>
      </c>
    </row>
    <row r="12" spans="1:3" x14ac:dyDescent="0.2">
      <c r="A12" s="3">
        <v>36434</v>
      </c>
      <c r="B12" s="119">
        <v>542.58799999999997</v>
      </c>
      <c r="C12" s="119">
        <v>160.108</v>
      </c>
    </row>
    <row r="13" spans="1:3" x14ac:dyDescent="0.2">
      <c r="A13" s="3">
        <v>36465</v>
      </c>
      <c r="B13" s="119">
        <v>558.01599999999996</v>
      </c>
      <c r="C13" s="119">
        <v>116.27200000000001</v>
      </c>
    </row>
    <row r="14" spans="1:3" x14ac:dyDescent="0.2">
      <c r="A14" s="3">
        <v>36495</v>
      </c>
      <c r="B14" s="119">
        <v>570.322</v>
      </c>
      <c r="C14" s="119">
        <v>127.13200000000001</v>
      </c>
    </row>
    <row r="15" spans="1:3" x14ac:dyDescent="0.2">
      <c r="A15" s="3">
        <v>36526</v>
      </c>
      <c r="B15" s="119">
        <v>586.04</v>
      </c>
      <c r="C15" s="119">
        <v>210.48</v>
      </c>
    </row>
    <row r="16" spans="1:3" x14ac:dyDescent="0.2">
      <c r="A16" s="3">
        <v>36557</v>
      </c>
      <c r="B16" s="119">
        <v>665.87400000000002</v>
      </c>
      <c r="C16" s="119">
        <v>277.91000000000003</v>
      </c>
    </row>
    <row r="17" spans="1:3" x14ac:dyDescent="0.2">
      <c r="A17" s="3">
        <v>36586</v>
      </c>
      <c r="B17" s="119">
        <v>833.04600000000005</v>
      </c>
      <c r="C17" s="119">
        <v>370.452</v>
      </c>
    </row>
    <row r="18" spans="1:3" x14ac:dyDescent="0.2">
      <c r="A18" s="3">
        <v>36617</v>
      </c>
      <c r="B18" s="119">
        <v>884.27</v>
      </c>
      <c r="C18" s="119">
        <v>363.84500000000003</v>
      </c>
    </row>
    <row r="19" spans="1:3" x14ac:dyDescent="0.2">
      <c r="A19" s="3">
        <v>36647</v>
      </c>
      <c r="B19" s="119">
        <v>958.41099999999994</v>
      </c>
      <c r="C19" s="119">
        <v>361.89</v>
      </c>
    </row>
    <row r="20" spans="1:3" x14ac:dyDescent="0.2">
      <c r="A20" s="3">
        <v>36678</v>
      </c>
      <c r="B20" s="119">
        <v>943.726</v>
      </c>
      <c r="C20" s="119">
        <v>326.44900000000001</v>
      </c>
    </row>
    <row r="21" spans="1:3" x14ac:dyDescent="0.2">
      <c r="A21" s="3">
        <v>36708</v>
      </c>
      <c r="B21" s="119">
        <v>878.37300000000005</v>
      </c>
      <c r="C21" s="119">
        <v>299.827</v>
      </c>
    </row>
    <row r="22" spans="1:3" x14ac:dyDescent="0.2">
      <c r="A22" s="3">
        <v>36739</v>
      </c>
      <c r="B22" s="119">
        <v>755.53099999999995</v>
      </c>
      <c r="C22" s="119">
        <v>274.62099999999998</v>
      </c>
    </row>
    <row r="23" spans="1:3" x14ac:dyDescent="0.2">
      <c r="A23" s="3">
        <v>36770</v>
      </c>
      <c r="B23" s="119">
        <v>572.54</v>
      </c>
      <c r="C23" s="119">
        <v>179.50299999999999</v>
      </c>
    </row>
    <row r="24" spans="1:3" x14ac:dyDescent="0.2">
      <c r="A24" s="3">
        <v>36800</v>
      </c>
      <c r="B24" s="119">
        <v>538.88099999999997</v>
      </c>
      <c r="C24" s="119">
        <v>99.132999999999996</v>
      </c>
    </row>
    <row r="25" spans="1:3" x14ac:dyDescent="0.2">
      <c r="A25" s="3">
        <v>36831</v>
      </c>
      <c r="B25" s="119">
        <v>532.29300000000001</v>
      </c>
      <c r="C25" s="119">
        <v>63.262999999999998</v>
      </c>
    </row>
    <row r="26" spans="1:3" x14ac:dyDescent="0.2">
      <c r="A26" s="3">
        <v>36861</v>
      </c>
      <c r="B26" s="119">
        <v>567.39400000000001</v>
      </c>
      <c r="C26" s="119">
        <v>112.792</v>
      </c>
    </row>
    <row r="27" spans="1:3" x14ac:dyDescent="0.2">
      <c r="A27" s="3">
        <v>36892</v>
      </c>
      <c r="B27" s="119">
        <v>635.76499999999999</v>
      </c>
      <c r="C27" s="119">
        <v>214.726</v>
      </c>
    </row>
    <row r="28" spans="1:3" x14ac:dyDescent="0.2">
      <c r="A28" s="3">
        <v>36923</v>
      </c>
      <c r="B28" s="119">
        <v>703.49</v>
      </c>
      <c r="C28" s="119">
        <v>242.34399999999999</v>
      </c>
    </row>
    <row r="29" spans="1:3" x14ac:dyDescent="0.2">
      <c r="A29" s="3">
        <v>36951</v>
      </c>
      <c r="B29" s="119">
        <v>920.76700000000005</v>
      </c>
      <c r="C29" s="119">
        <v>397.26499999999999</v>
      </c>
    </row>
    <row r="30" spans="1:3" x14ac:dyDescent="0.2">
      <c r="A30" s="3">
        <v>36982</v>
      </c>
      <c r="B30" s="119">
        <v>988.17499999999995</v>
      </c>
      <c r="C30" s="119">
        <v>454.089</v>
      </c>
    </row>
    <row r="31" spans="1:3" x14ac:dyDescent="0.2">
      <c r="A31" s="3">
        <v>37012</v>
      </c>
      <c r="B31" s="119">
        <v>1106.758</v>
      </c>
      <c r="C31" s="119">
        <v>450.142</v>
      </c>
    </row>
    <row r="32" spans="1:3" x14ac:dyDescent="0.2">
      <c r="A32" s="3">
        <v>37043</v>
      </c>
      <c r="B32" s="119">
        <v>1051.23</v>
      </c>
      <c r="C32" s="119">
        <v>383.09800000000001</v>
      </c>
    </row>
    <row r="33" spans="1:3" x14ac:dyDescent="0.2">
      <c r="A33" s="3">
        <v>37073</v>
      </c>
      <c r="B33" s="119">
        <v>994.34299999999996</v>
      </c>
      <c r="C33" s="119">
        <v>416.27</v>
      </c>
    </row>
    <row r="34" spans="1:3" x14ac:dyDescent="0.2">
      <c r="A34" s="3">
        <v>37104</v>
      </c>
      <c r="B34" s="119">
        <v>803.54399999999998</v>
      </c>
      <c r="C34" s="119">
        <v>307.34500000000003</v>
      </c>
    </row>
    <row r="35" spans="1:3" x14ac:dyDescent="0.2">
      <c r="A35" s="3">
        <v>37135</v>
      </c>
      <c r="B35" s="119">
        <v>630.26900000000001</v>
      </c>
      <c r="C35" s="119">
        <v>236.74199999999999</v>
      </c>
    </row>
    <row r="36" spans="1:3" x14ac:dyDescent="0.2">
      <c r="A36" s="3">
        <v>37165</v>
      </c>
      <c r="B36" s="119">
        <v>638.08399999999995</v>
      </c>
      <c r="C36" s="119">
        <v>172.333</v>
      </c>
    </row>
    <row r="37" spans="1:3" x14ac:dyDescent="0.2">
      <c r="A37" s="3">
        <v>37196</v>
      </c>
      <c r="B37" s="119">
        <v>618.79200000000003</v>
      </c>
      <c r="C37" s="119">
        <v>141.941</v>
      </c>
    </row>
    <row r="38" spans="1:3" x14ac:dyDescent="0.2">
      <c r="A38" s="3">
        <v>37226</v>
      </c>
      <c r="B38" s="119">
        <v>667.02</v>
      </c>
      <c r="C38" s="119">
        <v>163.018</v>
      </c>
    </row>
    <row r="39" spans="1:3" x14ac:dyDescent="0.2">
      <c r="A39" s="3">
        <v>37257</v>
      </c>
      <c r="B39" s="119">
        <v>727.73</v>
      </c>
      <c r="C39" s="119">
        <v>240.196</v>
      </c>
    </row>
    <row r="40" spans="1:3" x14ac:dyDescent="0.2">
      <c r="A40" s="3">
        <v>37288</v>
      </c>
      <c r="B40" s="119">
        <v>780.91700000000003</v>
      </c>
      <c r="C40" s="119">
        <v>290.17500000000001</v>
      </c>
    </row>
    <row r="41" spans="1:3" x14ac:dyDescent="0.2">
      <c r="A41" s="3">
        <v>37316</v>
      </c>
      <c r="B41" s="119">
        <v>959.54499999999996</v>
      </c>
      <c r="C41" s="119">
        <v>406.11200000000002</v>
      </c>
    </row>
    <row r="42" spans="1:3" x14ac:dyDescent="0.2">
      <c r="A42" s="3">
        <v>37347</v>
      </c>
      <c r="B42" s="119">
        <v>999.69200000000001</v>
      </c>
      <c r="C42" s="119">
        <v>480.09800000000001</v>
      </c>
    </row>
    <row r="43" spans="1:3" x14ac:dyDescent="0.2">
      <c r="A43" s="3">
        <v>37377</v>
      </c>
      <c r="B43" s="119">
        <v>1129.27</v>
      </c>
      <c r="C43" s="119">
        <v>507.68700000000001</v>
      </c>
    </row>
    <row r="44" spans="1:3" x14ac:dyDescent="0.2">
      <c r="A44" s="3">
        <v>37408</v>
      </c>
      <c r="B44" s="119">
        <v>1076.491</v>
      </c>
      <c r="C44" s="119">
        <v>502.54899999999998</v>
      </c>
    </row>
    <row r="45" spans="1:3" x14ac:dyDescent="0.2">
      <c r="A45" s="3">
        <v>37438</v>
      </c>
      <c r="B45" s="119">
        <v>1050.29</v>
      </c>
      <c r="C45" s="119">
        <v>463.04599999999999</v>
      </c>
    </row>
    <row r="46" spans="1:3" x14ac:dyDescent="0.2">
      <c r="A46" s="3">
        <v>37469</v>
      </c>
      <c r="B46" s="119">
        <v>829.96799999999996</v>
      </c>
      <c r="C46" s="119">
        <v>393.66899999999998</v>
      </c>
    </row>
    <row r="47" spans="1:3" x14ac:dyDescent="0.2">
      <c r="A47" s="3">
        <v>37500</v>
      </c>
      <c r="B47" s="119">
        <v>728.327</v>
      </c>
      <c r="C47" s="119">
        <v>314.428</v>
      </c>
    </row>
    <row r="48" spans="1:3" x14ac:dyDescent="0.2">
      <c r="A48" s="3">
        <v>37530</v>
      </c>
      <c r="B48" s="119">
        <v>714.755</v>
      </c>
      <c r="C48" s="119">
        <v>219.13300000000001</v>
      </c>
    </row>
    <row r="49" spans="1:3" x14ac:dyDescent="0.2">
      <c r="A49" s="3">
        <v>37561</v>
      </c>
      <c r="B49" s="119">
        <v>676.279</v>
      </c>
      <c r="C49" s="119">
        <v>148.959</v>
      </c>
    </row>
    <row r="50" spans="1:3" x14ac:dyDescent="0.2">
      <c r="A50" s="3">
        <v>37591</v>
      </c>
      <c r="B50" s="119">
        <v>715.32399999999996</v>
      </c>
      <c r="C50" s="119">
        <v>181.01499999999999</v>
      </c>
    </row>
    <row r="51" spans="1:3" x14ac:dyDescent="0.2">
      <c r="A51" s="3">
        <v>37622</v>
      </c>
      <c r="B51" s="119">
        <v>741.25699999999995</v>
      </c>
      <c r="C51" s="119">
        <v>293.07400000000001</v>
      </c>
    </row>
    <row r="52" spans="1:3" x14ac:dyDescent="0.2">
      <c r="A52" s="3">
        <v>37653</v>
      </c>
      <c r="B52" s="119">
        <v>751.327</v>
      </c>
      <c r="C52" s="119">
        <v>391.75400000000002</v>
      </c>
    </row>
    <row r="53" spans="1:3" x14ac:dyDescent="0.2">
      <c r="A53" s="3">
        <v>37681</v>
      </c>
      <c r="B53" s="119">
        <v>902.21</v>
      </c>
      <c r="C53" s="119">
        <v>547.10900000000004</v>
      </c>
    </row>
    <row r="54" spans="1:3" x14ac:dyDescent="0.2">
      <c r="A54" s="3">
        <v>37712</v>
      </c>
      <c r="B54" s="119">
        <v>993.88300000000004</v>
      </c>
      <c r="C54" s="119">
        <v>621.32299999999998</v>
      </c>
    </row>
    <row r="55" spans="1:3" x14ac:dyDescent="0.2">
      <c r="A55" s="3">
        <v>37742</v>
      </c>
      <c r="B55" s="119">
        <v>1090.607</v>
      </c>
      <c r="C55" s="119">
        <v>627.68499999999995</v>
      </c>
    </row>
    <row r="56" spans="1:3" x14ac:dyDescent="0.2">
      <c r="A56" s="3">
        <v>37773</v>
      </c>
      <c r="B56" s="119">
        <v>1102.95</v>
      </c>
      <c r="C56" s="119">
        <v>618.24900000000002</v>
      </c>
    </row>
    <row r="57" spans="1:3" x14ac:dyDescent="0.2">
      <c r="A57" s="3">
        <v>37803</v>
      </c>
      <c r="B57" s="119">
        <v>970.71500000000003</v>
      </c>
      <c r="C57" s="119">
        <v>579.74</v>
      </c>
    </row>
    <row r="58" spans="1:3" x14ac:dyDescent="0.2">
      <c r="A58" s="3">
        <v>37834</v>
      </c>
      <c r="B58" s="119">
        <v>832.35</v>
      </c>
      <c r="C58" s="119">
        <v>470.44299999999998</v>
      </c>
    </row>
    <row r="59" spans="1:3" x14ac:dyDescent="0.2">
      <c r="A59" s="3">
        <v>37865</v>
      </c>
      <c r="B59" s="119">
        <v>687.48800000000006</v>
      </c>
      <c r="C59" s="119">
        <v>379.28500000000003</v>
      </c>
    </row>
    <row r="60" spans="1:3" x14ac:dyDescent="0.2">
      <c r="A60" s="3">
        <v>37895</v>
      </c>
      <c r="B60" s="119">
        <v>634.60400000000004</v>
      </c>
      <c r="C60" s="119">
        <v>267.68900000000002</v>
      </c>
    </row>
    <row r="61" spans="1:3" x14ac:dyDescent="0.2">
      <c r="A61" s="3">
        <v>37926</v>
      </c>
      <c r="B61" s="119">
        <v>590.82600000000002</v>
      </c>
      <c r="C61" s="119">
        <v>184.327</v>
      </c>
    </row>
    <row r="62" spans="1:3" x14ac:dyDescent="0.2">
      <c r="A62" s="3">
        <v>37956</v>
      </c>
      <c r="B62" s="119">
        <v>632.62400000000002</v>
      </c>
      <c r="C62" s="119">
        <v>166.39699999999999</v>
      </c>
    </row>
    <row r="63" spans="1:3" x14ac:dyDescent="0.2">
      <c r="A63" s="3">
        <v>37987</v>
      </c>
      <c r="B63" s="119">
        <v>699.62</v>
      </c>
      <c r="C63" s="119">
        <v>264.82600000000002</v>
      </c>
    </row>
    <row r="64" spans="1:3" x14ac:dyDescent="0.2">
      <c r="A64" s="3">
        <v>38018</v>
      </c>
      <c r="B64" s="119">
        <v>822.30600000000004</v>
      </c>
      <c r="C64" s="119">
        <v>369.25599999999997</v>
      </c>
    </row>
    <row r="65" spans="1:3" x14ac:dyDescent="0.2">
      <c r="A65" s="3">
        <v>38047</v>
      </c>
      <c r="B65" s="119">
        <v>1040.6849999999999</v>
      </c>
      <c r="C65" s="119">
        <v>537.75800000000004</v>
      </c>
    </row>
    <row r="66" spans="1:3" x14ac:dyDescent="0.2">
      <c r="A66" s="3">
        <v>38078</v>
      </c>
      <c r="B66" s="119">
        <v>1032.3889999999999</v>
      </c>
      <c r="C66" s="119">
        <v>616.755</v>
      </c>
    </row>
    <row r="67" spans="1:3" x14ac:dyDescent="0.2">
      <c r="A67" s="3">
        <v>38108</v>
      </c>
      <c r="B67" s="119">
        <v>1112.6769999999999</v>
      </c>
      <c r="C67" s="119">
        <v>688.65599999999995</v>
      </c>
    </row>
    <row r="68" spans="1:3" x14ac:dyDescent="0.2">
      <c r="A68" s="3">
        <v>38139</v>
      </c>
      <c r="B68" s="119">
        <v>1072.922</v>
      </c>
      <c r="C68" s="119">
        <v>662.63900000000001</v>
      </c>
    </row>
    <row r="69" spans="1:3" x14ac:dyDescent="0.2">
      <c r="A69" s="3">
        <v>38169</v>
      </c>
      <c r="B69" s="119">
        <v>934.36500000000001</v>
      </c>
      <c r="C69" s="119">
        <v>613.65499999999997</v>
      </c>
    </row>
    <row r="70" spans="1:3" x14ac:dyDescent="0.2">
      <c r="A70" s="3">
        <v>38200</v>
      </c>
      <c r="B70" s="119">
        <v>866.40599999999995</v>
      </c>
      <c r="C70" s="119">
        <v>552.19299999999998</v>
      </c>
    </row>
    <row r="71" spans="1:3" x14ac:dyDescent="0.2">
      <c r="A71" s="3">
        <v>38231</v>
      </c>
      <c r="B71" s="119">
        <v>728.38699999999994</v>
      </c>
      <c r="C71" s="119">
        <v>393.22800000000001</v>
      </c>
    </row>
    <row r="72" spans="1:3" x14ac:dyDescent="0.2">
      <c r="A72" s="3">
        <v>38261</v>
      </c>
      <c r="B72" s="119">
        <v>741.9</v>
      </c>
      <c r="C72" s="119">
        <v>320.488</v>
      </c>
    </row>
    <row r="73" spans="1:3" x14ac:dyDescent="0.2">
      <c r="A73" s="3">
        <v>38292</v>
      </c>
      <c r="B73" s="119">
        <v>689.62699999999995</v>
      </c>
      <c r="C73" s="119">
        <v>209.31899999999999</v>
      </c>
    </row>
    <row r="74" spans="1:3" x14ac:dyDescent="0.2">
      <c r="A74" s="3">
        <v>38322</v>
      </c>
      <c r="B74" s="119">
        <v>704.33600000000001</v>
      </c>
      <c r="C74" s="119">
        <v>177.744</v>
      </c>
    </row>
    <row r="75" spans="1:3" x14ac:dyDescent="0.2">
      <c r="A75" s="3">
        <v>38353</v>
      </c>
      <c r="B75" s="119">
        <v>833.923</v>
      </c>
      <c r="C75" s="119">
        <v>299.22500000000002</v>
      </c>
    </row>
    <row r="76" spans="1:3" x14ac:dyDescent="0.2">
      <c r="A76" s="3">
        <v>38384</v>
      </c>
      <c r="B76" s="119">
        <v>895.05899999999997</v>
      </c>
      <c r="C76" s="119">
        <v>398.94099999999997</v>
      </c>
    </row>
    <row r="77" spans="1:3" x14ac:dyDescent="0.2">
      <c r="A77" s="3">
        <v>38412</v>
      </c>
      <c r="B77" s="119">
        <v>1065.8</v>
      </c>
      <c r="C77" s="119">
        <v>606.19299999999998</v>
      </c>
    </row>
    <row r="78" spans="1:3" x14ac:dyDescent="0.2">
      <c r="A78" s="3">
        <v>38443</v>
      </c>
      <c r="B78" s="119">
        <v>1107.47</v>
      </c>
      <c r="C78" s="119">
        <v>630.29600000000005</v>
      </c>
    </row>
    <row r="79" spans="1:3" x14ac:dyDescent="0.2">
      <c r="A79" s="3">
        <v>38473</v>
      </c>
      <c r="B79" s="119">
        <v>1264.0050000000001</v>
      </c>
      <c r="C79" s="119">
        <v>773.28200000000004</v>
      </c>
    </row>
    <row r="80" spans="1:3" x14ac:dyDescent="0.2">
      <c r="A80" s="3">
        <v>38504</v>
      </c>
      <c r="B80" s="119">
        <v>1214.422</v>
      </c>
      <c r="C80" s="119">
        <v>731.82799999999997</v>
      </c>
    </row>
    <row r="81" spans="1:3" x14ac:dyDescent="0.2">
      <c r="A81" s="3">
        <v>38534</v>
      </c>
      <c r="B81" s="119">
        <v>1118.3910000000001</v>
      </c>
      <c r="C81" s="119">
        <v>709.63800000000003</v>
      </c>
    </row>
    <row r="82" spans="1:3" x14ac:dyDescent="0.2">
      <c r="A82" s="3">
        <v>38565</v>
      </c>
      <c r="B82" s="119">
        <v>947.12199999999996</v>
      </c>
      <c r="C82" s="119">
        <v>638.44799999999998</v>
      </c>
    </row>
    <row r="83" spans="1:3" x14ac:dyDescent="0.2">
      <c r="A83" s="3">
        <v>38596</v>
      </c>
      <c r="B83" s="119">
        <v>809.45100000000002</v>
      </c>
      <c r="C83" s="119">
        <v>523.26599999999996</v>
      </c>
    </row>
    <row r="84" spans="1:3" x14ac:dyDescent="0.2">
      <c r="A84" s="3">
        <v>38626</v>
      </c>
      <c r="B84" s="119">
        <v>787.29399999999998</v>
      </c>
      <c r="C84" s="119">
        <v>381.39</v>
      </c>
    </row>
    <row r="85" spans="1:3" x14ac:dyDescent="0.2">
      <c r="A85" s="3">
        <v>38657</v>
      </c>
      <c r="B85" s="119">
        <v>718.71900000000005</v>
      </c>
      <c r="C85" s="119">
        <v>252.191</v>
      </c>
    </row>
    <row r="86" spans="1:3" x14ac:dyDescent="0.2">
      <c r="A86" s="3">
        <v>38687</v>
      </c>
      <c r="B86" s="119">
        <v>765.298</v>
      </c>
      <c r="C86" s="119">
        <v>226.64099999999999</v>
      </c>
    </row>
    <row r="87" spans="1:3" x14ac:dyDescent="0.2">
      <c r="A87" s="3">
        <v>38718</v>
      </c>
      <c r="B87" s="119">
        <v>813.52700000000004</v>
      </c>
      <c r="C87" s="119">
        <v>313.749999</v>
      </c>
    </row>
    <row r="88" spans="1:3" x14ac:dyDescent="0.2">
      <c r="A88" s="3">
        <v>38749</v>
      </c>
      <c r="B88" s="119">
        <v>870.34699999999998</v>
      </c>
      <c r="C88" s="119">
        <v>442.04900099999998</v>
      </c>
    </row>
    <row r="89" spans="1:3" x14ac:dyDescent="0.2">
      <c r="A89" s="3">
        <v>38777</v>
      </c>
      <c r="B89" s="119">
        <v>1077.652</v>
      </c>
      <c r="C89" s="119">
        <v>683.18599899999992</v>
      </c>
    </row>
    <row r="90" spans="1:3" x14ac:dyDescent="0.2">
      <c r="A90" s="3">
        <v>38808</v>
      </c>
      <c r="B90" s="119">
        <v>1087.462</v>
      </c>
      <c r="C90" s="119">
        <v>796.63400000000001</v>
      </c>
    </row>
    <row r="91" spans="1:3" x14ac:dyDescent="0.2">
      <c r="A91" s="3">
        <v>38838</v>
      </c>
      <c r="B91" s="119">
        <v>1209.1489999999999</v>
      </c>
      <c r="C91" s="119">
        <v>854.7650010000001</v>
      </c>
    </row>
    <row r="92" spans="1:3" x14ac:dyDescent="0.2">
      <c r="A92" s="3">
        <v>38869</v>
      </c>
      <c r="B92" s="119">
        <v>1146.9680000000001</v>
      </c>
      <c r="C92" s="119">
        <v>847.36500000000001</v>
      </c>
    </row>
    <row r="93" spans="1:3" x14ac:dyDescent="0.2">
      <c r="A93" s="3">
        <v>38899</v>
      </c>
      <c r="B93" s="119">
        <v>1030.5050000000001</v>
      </c>
      <c r="C93" s="119">
        <v>828.01400000000001</v>
      </c>
    </row>
    <row r="94" spans="1:3" x14ac:dyDescent="0.2">
      <c r="A94" s="3">
        <v>38930</v>
      </c>
      <c r="B94" s="119">
        <v>884.28</v>
      </c>
      <c r="C94" s="119">
        <v>751.70399899999995</v>
      </c>
    </row>
    <row r="95" spans="1:3" x14ac:dyDescent="0.2">
      <c r="A95" s="3">
        <v>38961</v>
      </c>
      <c r="B95" s="119">
        <v>721.23199999999997</v>
      </c>
      <c r="C95" s="119">
        <v>541.55600100000004</v>
      </c>
    </row>
    <row r="96" spans="1:3" x14ac:dyDescent="0.2">
      <c r="A96" s="3">
        <v>38991</v>
      </c>
      <c r="B96" s="119">
        <v>736.80600000000004</v>
      </c>
      <c r="C96" s="119">
        <v>423.65199899999999</v>
      </c>
    </row>
    <row r="97" spans="1:3" x14ac:dyDescent="0.2">
      <c r="A97" s="3">
        <v>39022</v>
      </c>
      <c r="B97" s="119">
        <v>693.78899999999999</v>
      </c>
      <c r="C97" s="119">
        <v>283.03399999999999</v>
      </c>
    </row>
    <row r="98" spans="1:3" x14ac:dyDescent="0.2">
      <c r="A98" s="3">
        <v>39052</v>
      </c>
      <c r="B98" s="119">
        <v>693.84</v>
      </c>
      <c r="C98" s="119">
        <v>261.339</v>
      </c>
    </row>
    <row r="99" spans="1:3" x14ac:dyDescent="0.2">
      <c r="A99" s="3">
        <v>39083</v>
      </c>
      <c r="B99" s="119">
        <v>755.43700000000001</v>
      </c>
      <c r="C99" s="119">
        <v>341.25599999999997</v>
      </c>
    </row>
    <row r="100" spans="1:3" x14ac:dyDescent="0.2">
      <c r="A100" s="3">
        <v>39114</v>
      </c>
      <c r="B100" s="119">
        <v>771.98299999999995</v>
      </c>
      <c r="C100" s="119">
        <v>482.14100000000002</v>
      </c>
    </row>
    <row r="101" spans="1:3" x14ac:dyDescent="0.2">
      <c r="A101" s="3">
        <v>39142</v>
      </c>
      <c r="B101" s="119">
        <v>918.76300000000003</v>
      </c>
      <c r="C101" s="119">
        <v>730.09699999999998</v>
      </c>
    </row>
    <row r="102" spans="1:3" x14ac:dyDescent="0.2">
      <c r="A102" s="3">
        <v>39173</v>
      </c>
      <c r="B102" s="119">
        <v>969.97299999999996</v>
      </c>
      <c r="C102" s="119">
        <v>895.298</v>
      </c>
    </row>
    <row r="103" spans="1:3" x14ac:dyDescent="0.2">
      <c r="A103" s="3">
        <v>39203</v>
      </c>
      <c r="B103" s="119">
        <v>1043.7950000000001</v>
      </c>
      <c r="C103" s="119">
        <v>1018.711</v>
      </c>
    </row>
    <row r="104" spans="1:3" x14ac:dyDescent="0.2">
      <c r="A104" s="3">
        <v>39234</v>
      </c>
      <c r="B104" s="119">
        <v>987.41800000000001</v>
      </c>
      <c r="C104" s="119">
        <v>941.221</v>
      </c>
    </row>
    <row r="105" spans="1:3" x14ac:dyDescent="0.2">
      <c r="A105" s="3">
        <v>39264</v>
      </c>
      <c r="B105" s="119">
        <v>955.87199999999996</v>
      </c>
      <c r="C105" s="119">
        <v>985.06399999999996</v>
      </c>
    </row>
    <row r="106" spans="1:3" x14ac:dyDescent="0.2">
      <c r="A106" s="3">
        <v>39295</v>
      </c>
      <c r="B106" s="119">
        <v>849.13400000000001</v>
      </c>
      <c r="C106" s="119">
        <v>805.37800000000004</v>
      </c>
    </row>
    <row r="107" spans="1:3" x14ac:dyDescent="0.2">
      <c r="A107" s="3">
        <v>39326</v>
      </c>
      <c r="B107" s="119">
        <v>701.44500000000005</v>
      </c>
      <c r="C107" s="119">
        <v>653.22400000000005</v>
      </c>
    </row>
    <row r="108" spans="1:3" x14ac:dyDescent="0.2">
      <c r="A108" s="3">
        <v>39356</v>
      </c>
      <c r="B108" s="119">
        <v>719.91200000000003</v>
      </c>
      <c r="C108" s="119">
        <v>483.61799999999999</v>
      </c>
    </row>
    <row r="109" spans="1:3" x14ac:dyDescent="0.2">
      <c r="A109" s="3">
        <v>39387</v>
      </c>
      <c r="B109" s="119">
        <v>611.06899999999996</v>
      </c>
      <c r="C109" s="119">
        <v>328.589</v>
      </c>
    </row>
    <row r="110" spans="1:3" x14ac:dyDescent="0.2">
      <c r="A110" s="3">
        <v>39417</v>
      </c>
      <c r="B110" s="119">
        <v>592.55700000000002</v>
      </c>
      <c r="C110" s="119">
        <v>263.05599999999998</v>
      </c>
    </row>
    <row r="111" spans="1:3" x14ac:dyDescent="0.2">
      <c r="A111" s="3">
        <v>39448</v>
      </c>
      <c r="B111" s="119">
        <v>664.49199999999996</v>
      </c>
      <c r="C111" s="119">
        <v>318.47899999999998</v>
      </c>
    </row>
    <row r="112" spans="1:3" x14ac:dyDescent="0.2">
      <c r="A112" s="3">
        <v>39479</v>
      </c>
      <c r="B112" s="119">
        <v>748.76599999999996</v>
      </c>
      <c r="C112" s="119">
        <v>517.22900000000004</v>
      </c>
    </row>
    <row r="113" spans="1:3" x14ac:dyDescent="0.2">
      <c r="A113" s="3">
        <v>39508</v>
      </c>
      <c r="B113" s="119">
        <v>914.29700000000003</v>
      </c>
      <c r="C113" s="119">
        <v>898.55600000000004</v>
      </c>
    </row>
    <row r="114" spans="1:3" x14ac:dyDescent="0.2">
      <c r="A114" s="3">
        <v>39539</v>
      </c>
      <c r="B114" s="119">
        <v>952.50699999999995</v>
      </c>
      <c r="C114" s="119">
        <v>1120.008</v>
      </c>
    </row>
    <row r="115" spans="1:3" x14ac:dyDescent="0.2">
      <c r="A115" s="3">
        <v>39569</v>
      </c>
      <c r="B115" s="119">
        <v>1026.644</v>
      </c>
      <c r="C115" s="119">
        <v>1266.2739999999999</v>
      </c>
    </row>
    <row r="116" spans="1:3" x14ac:dyDescent="0.2">
      <c r="A116" s="3">
        <v>39600</v>
      </c>
      <c r="B116" s="119">
        <v>1045.079</v>
      </c>
      <c r="C116" s="119">
        <v>1325.326</v>
      </c>
    </row>
    <row r="117" spans="1:3" x14ac:dyDescent="0.2">
      <c r="A117" s="3">
        <v>39630</v>
      </c>
      <c r="B117" s="119">
        <v>949.93299999999999</v>
      </c>
      <c r="C117" s="119">
        <v>1195.9090000000001</v>
      </c>
    </row>
    <row r="118" spans="1:3" x14ac:dyDescent="0.2">
      <c r="A118" s="3">
        <v>39661</v>
      </c>
      <c r="B118" s="119">
        <v>819.59900000000005</v>
      </c>
      <c r="C118" s="119">
        <v>922.11400000000003</v>
      </c>
    </row>
    <row r="119" spans="1:3" x14ac:dyDescent="0.2">
      <c r="A119" s="3">
        <v>39692</v>
      </c>
      <c r="B119" s="119">
        <v>718.85900000000004</v>
      </c>
      <c r="C119" s="119">
        <v>797.37699999999995</v>
      </c>
    </row>
    <row r="120" spans="1:3" x14ac:dyDescent="0.2">
      <c r="A120" s="3">
        <v>39722</v>
      </c>
      <c r="B120" s="119">
        <v>690.41</v>
      </c>
      <c r="C120" s="119">
        <v>678.37099999999998</v>
      </c>
    </row>
    <row r="121" spans="1:3" x14ac:dyDescent="0.2">
      <c r="A121" s="3">
        <v>39753</v>
      </c>
      <c r="B121" s="119">
        <v>591.678</v>
      </c>
      <c r="C121" s="119">
        <v>465.95100000000002</v>
      </c>
    </row>
    <row r="122" spans="1:3" x14ac:dyDescent="0.2">
      <c r="A122" s="3">
        <v>39783</v>
      </c>
      <c r="B122" s="119">
        <v>695.63400000000001</v>
      </c>
      <c r="C122" s="119">
        <v>341.62</v>
      </c>
    </row>
    <row r="123" spans="1:3" x14ac:dyDescent="0.2">
      <c r="A123" s="3">
        <v>39814</v>
      </c>
      <c r="B123" s="119">
        <v>671.95399999999995</v>
      </c>
      <c r="C123" s="119">
        <v>419.28199999999998</v>
      </c>
    </row>
    <row r="124" spans="1:3" x14ac:dyDescent="0.2">
      <c r="A124" s="3">
        <v>39845</v>
      </c>
      <c r="B124" s="119">
        <v>729.96</v>
      </c>
      <c r="C124" s="119">
        <v>631.10699999999997</v>
      </c>
    </row>
    <row r="125" spans="1:3" x14ac:dyDescent="0.2">
      <c r="A125" s="3">
        <v>39873</v>
      </c>
      <c r="B125" s="119">
        <v>916.57399999999996</v>
      </c>
      <c r="C125" s="119">
        <v>904.63900000000001</v>
      </c>
    </row>
    <row r="126" spans="1:3" x14ac:dyDescent="0.2">
      <c r="A126" s="3">
        <v>39904</v>
      </c>
      <c r="B126" s="119">
        <v>930.51599999999996</v>
      </c>
      <c r="C126" s="119">
        <v>1165.472</v>
      </c>
    </row>
    <row r="127" spans="1:3" x14ac:dyDescent="0.2">
      <c r="A127" s="3">
        <v>39934</v>
      </c>
      <c r="B127" s="119">
        <v>968.42399999999998</v>
      </c>
      <c r="C127" s="119">
        <v>1312.1869999999999</v>
      </c>
    </row>
    <row r="128" spans="1:3" x14ac:dyDescent="0.2">
      <c r="A128" s="3">
        <v>39965</v>
      </c>
      <c r="B128" s="119">
        <v>956.80600000000004</v>
      </c>
      <c r="C128" s="119">
        <v>1325.6669999999999</v>
      </c>
    </row>
    <row r="129" spans="1:3" x14ac:dyDescent="0.2">
      <c r="A129" s="3">
        <v>39995</v>
      </c>
      <c r="B129" s="119">
        <v>928.97</v>
      </c>
      <c r="C129" s="119">
        <v>1311.7349999999999</v>
      </c>
    </row>
    <row r="130" spans="1:3" x14ac:dyDescent="0.2">
      <c r="A130" s="3">
        <v>40026</v>
      </c>
      <c r="B130" s="119">
        <v>738.01</v>
      </c>
      <c r="C130" s="119">
        <v>1196.0429999999999</v>
      </c>
    </row>
    <row r="131" spans="1:3" x14ac:dyDescent="0.2">
      <c r="A131" s="3">
        <v>40057</v>
      </c>
      <c r="B131" s="119">
        <v>621.62800000000004</v>
      </c>
      <c r="C131" s="119">
        <v>960.94899999999996</v>
      </c>
    </row>
    <row r="132" spans="1:3" x14ac:dyDescent="0.2">
      <c r="A132" s="3">
        <v>40087</v>
      </c>
      <c r="B132" s="119">
        <v>517.83900000000006</v>
      </c>
      <c r="C132" s="119">
        <v>740.46900000000005</v>
      </c>
    </row>
    <row r="133" spans="1:3" x14ac:dyDescent="0.2">
      <c r="A133" s="3">
        <v>40118</v>
      </c>
      <c r="B133" s="119">
        <v>524.35799999999995</v>
      </c>
      <c r="C133" s="119">
        <v>569.53800000000001</v>
      </c>
    </row>
    <row r="134" spans="1:3" x14ac:dyDescent="0.2">
      <c r="A134" s="3">
        <v>40148</v>
      </c>
      <c r="B134" s="119">
        <v>524.40700000000004</v>
      </c>
      <c r="C134" s="119">
        <v>428.12200000000001</v>
      </c>
    </row>
    <row r="135" spans="1:3" x14ac:dyDescent="0.2">
      <c r="A135" s="3">
        <v>40179</v>
      </c>
      <c r="B135" s="119">
        <v>599.5</v>
      </c>
      <c r="C135" s="119">
        <v>434.36700000000002</v>
      </c>
    </row>
    <row r="136" spans="1:3" x14ac:dyDescent="0.2">
      <c r="A136" s="3">
        <v>40210</v>
      </c>
      <c r="B136" s="119">
        <v>653.15599999999995</v>
      </c>
      <c r="C136" s="119">
        <v>614.14800000000002</v>
      </c>
    </row>
    <row r="137" spans="1:3" x14ac:dyDescent="0.2">
      <c r="A137" s="3">
        <v>40238</v>
      </c>
      <c r="B137" s="119">
        <v>803.721</v>
      </c>
      <c r="C137" s="119">
        <v>991.68</v>
      </c>
    </row>
    <row r="138" spans="1:3" x14ac:dyDescent="0.2">
      <c r="A138" s="3">
        <v>40269</v>
      </c>
      <c r="B138" s="119">
        <v>837.04100000000005</v>
      </c>
      <c r="C138" s="119">
        <v>1235.143</v>
      </c>
    </row>
    <row r="139" spans="1:3" x14ac:dyDescent="0.2">
      <c r="A139" s="3">
        <v>40299</v>
      </c>
      <c r="B139" s="119">
        <v>882.24400000000003</v>
      </c>
      <c r="C139" s="119">
        <v>1446.058</v>
      </c>
    </row>
    <row r="140" spans="1:3" x14ac:dyDescent="0.2">
      <c r="A140" s="3">
        <v>40330</v>
      </c>
      <c r="B140" s="119">
        <v>836.55</v>
      </c>
      <c r="C140" s="119">
        <v>1478.7349999999999</v>
      </c>
    </row>
    <row r="141" spans="1:3" x14ac:dyDescent="0.2">
      <c r="A141" s="3">
        <v>40360</v>
      </c>
      <c r="B141" s="119">
        <v>742.81700000000001</v>
      </c>
      <c r="C141" s="119">
        <v>1365.288</v>
      </c>
    </row>
    <row r="142" spans="1:3" x14ac:dyDescent="0.2">
      <c r="A142" s="3">
        <v>40391</v>
      </c>
      <c r="B142" s="119">
        <v>649.45799999999997</v>
      </c>
      <c r="C142" s="119">
        <v>1241.174</v>
      </c>
    </row>
    <row r="143" spans="1:3" x14ac:dyDescent="0.2">
      <c r="A143" s="3">
        <v>40422</v>
      </c>
      <c r="B143" s="119">
        <v>565.13699999999994</v>
      </c>
      <c r="C143" s="119">
        <v>981.06299999999999</v>
      </c>
    </row>
    <row r="144" spans="1:3" x14ac:dyDescent="0.2">
      <c r="A144" s="3">
        <v>40452</v>
      </c>
      <c r="B144" s="119">
        <v>642.15899999999999</v>
      </c>
      <c r="C144" s="119">
        <v>872.23699999999997</v>
      </c>
    </row>
    <row r="145" spans="1:3" x14ac:dyDescent="0.2">
      <c r="A145" s="3">
        <v>40483</v>
      </c>
      <c r="B145" s="119">
        <v>627.17399999999998</v>
      </c>
      <c r="C145" s="119">
        <v>647.60599999999999</v>
      </c>
    </row>
    <row r="146" spans="1:3" x14ac:dyDescent="0.2">
      <c r="A146" s="3">
        <v>40513</v>
      </c>
      <c r="B146" s="119">
        <v>658.83199999999999</v>
      </c>
      <c r="C146" s="119">
        <v>545.73</v>
      </c>
    </row>
    <row r="147" spans="1:3" x14ac:dyDescent="0.2">
      <c r="A147" s="3">
        <v>40544</v>
      </c>
      <c r="B147" s="119">
        <v>658.154</v>
      </c>
      <c r="C147" s="119">
        <v>514.51499999999999</v>
      </c>
    </row>
    <row r="148" spans="1:3" x14ac:dyDescent="0.2">
      <c r="A148" s="3">
        <v>40575</v>
      </c>
      <c r="B148" s="119">
        <v>610.68899999999996</v>
      </c>
      <c r="C148" s="119">
        <v>566.02300000000002</v>
      </c>
    </row>
    <row r="149" spans="1:3" x14ac:dyDescent="0.2">
      <c r="A149" s="3">
        <v>40603</v>
      </c>
      <c r="B149" s="119">
        <v>743.23800000000006</v>
      </c>
      <c r="C149" s="119">
        <v>884.39599999999996</v>
      </c>
    </row>
    <row r="150" spans="1:3" x14ac:dyDescent="0.2">
      <c r="A150" s="3">
        <v>40634</v>
      </c>
      <c r="B150" s="119">
        <v>807.30100000000004</v>
      </c>
      <c r="C150" s="119">
        <v>1068.076</v>
      </c>
    </row>
    <row r="151" spans="1:3" x14ac:dyDescent="0.2">
      <c r="A151" s="3">
        <v>40664</v>
      </c>
      <c r="B151" s="119">
        <v>966.05</v>
      </c>
      <c r="C151" s="119">
        <v>1405.039</v>
      </c>
    </row>
    <row r="152" spans="1:3" x14ac:dyDescent="0.2">
      <c r="A152" s="3">
        <v>40695</v>
      </c>
      <c r="B152" s="119">
        <v>940.27</v>
      </c>
      <c r="C152" s="119">
        <v>1432.5709999999999</v>
      </c>
    </row>
    <row r="153" spans="1:3" x14ac:dyDescent="0.2">
      <c r="A153" s="3">
        <v>40725</v>
      </c>
      <c r="B153" s="119">
        <v>873.07399999999996</v>
      </c>
      <c r="C153" s="119">
        <v>1391.8330000000001</v>
      </c>
    </row>
    <row r="154" spans="1:3" x14ac:dyDescent="0.2">
      <c r="A154" s="3">
        <v>40756</v>
      </c>
      <c r="B154" s="119">
        <v>767.03700000000003</v>
      </c>
      <c r="C154" s="119">
        <v>1191.989</v>
      </c>
    </row>
    <row r="155" spans="1:3" x14ac:dyDescent="0.2">
      <c r="A155" s="3">
        <v>40787</v>
      </c>
      <c r="B155" s="119">
        <v>619.13300000000004</v>
      </c>
      <c r="C155" s="119">
        <v>935.85299999999995</v>
      </c>
    </row>
    <row r="156" spans="1:3" x14ac:dyDescent="0.2">
      <c r="A156" s="3">
        <v>40817</v>
      </c>
      <c r="B156" s="119">
        <v>637.08399999999995</v>
      </c>
      <c r="C156" s="119">
        <v>879.42100000000005</v>
      </c>
    </row>
    <row r="157" spans="1:3" x14ac:dyDescent="0.2">
      <c r="A157" s="3">
        <v>40848</v>
      </c>
      <c r="B157" s="119">
        <v>586.452</v>
      </c>
      <c r="C157" s="119">
        <v>606.63400000000001</v>
      </c>
    </row>
    <row r="158" spans="1:3" x14ac:dyDescent="0.2">
      <c r="A158" s="3">
        <v>40878</v>
      </c>
      <c r="B158" s="119">
        <v>597.92100000000005</v>
      </c>
      <c r="C158" s="119">
        <v>497.69200000000001</v>
      </c>
    </row>
    <row r="159" spans="1:3" x14ac:dyDescent="0.2">
      <c r="A159" s="3">
        <v>40909</v>
      </c>
      <c r="B159" s="119">
        <v>660.30600000000004</v>
      </c>
      <c r="C159" s="119">
        <v>554.10900000000004</v>
      </c>
    </row>
    <row r="160" spans="1:3" x14ac:dyDescent="0.2">
      <c r="A160" s="3">
        <v>40940</v>
      </c>
      <c r="B160" s="119">
        <v>720.45799999999997</v>
      </c>
      <c r="C160" s="119">
        <v>676.56299999999999</v>
      </c>
    </row>
    <row r="161" spans="1:3" x14ac:dyDescent="0.2">
      <c r="A161" s="3">
        <v>40969</v>
      </c>
      <c r="B161" s="119">
        <v>840.95899999999995</v>
      </c>
      <c r="C161" s="119">
        <v>1043.5830000000001</v>
      </c>
    </row>
    <row r="162" spans="1:3" x14ac:dyDescent="0.2">
      <c r="A162" s="3">
        <v>41000</v>
      </c>
      <c r="B162" s="119">
        <v>964.97400000000005</v>
      </c>
      <c r="C162" s="119">
        <v>1428.8530000000001</v>
      </c>
    </row>
    <row r="163" spans="1:3" x14ac:dyDescent="0.2">
      <c r="A163" s="3">
        <v>41030</v>
      </c>
      <c r="B163" s="119">
        <v>1013.774</v>
      </c>
      <c r="C163" s="119">
        <v>1697.9280000000001</v>
      </c>
    </row>
    <row r="164" spans="1:3" x14ac:dyDescent="0.2">
      <c r="A164" s="3">
        <v>41061</v>
      </c>
      <c r="B164" s="119">
        <v>946.85699999999997</v>
      </c>
      <c r="C164" s="119">
        <v>1628.509</v>
      </c>
    </row>
    <row r="165" spans="1:3" x14ac:dyDescent="0.2">
      <c r="A165" s="3">
        <v>41091</v>
      </c>
      <c r="B165" s="119">
        <v>976.11300000000006</v>
      </c>
      <c r="C165" s="119">
        <v>1699.7270000000001</v>
      </c>
    </row>
    <row r="166" spans="1:3" x14ac:dyDescent="0.2">
      <c r="A166" s="3">
        <v>41122</v>
      </c>
      <c r="B166" s="119">
        <v>841.39700000000005</v>
      </c>
      <c r="C166" s="119">
        <v>1416.0409999999999</v>
      </c>
    </row>
    <row r="167" spans="1:3" x14ac:dyDescent="0.2">
      <c r="A167" s="3">
        <v>41153</v>
      </c>
      <c r="B167" s="119">
        <v>689.80600000000004</v>
      </c>
      <c r="C167" s="119">
        <v>1216.491</v>
      </c>
    </row>
    <row r="168" spans="1:3" x14ac:dyDescent="0.2">
      <c r="A168" s="3">
        <v>41183</v>
      </c>
      <c r="B168" s="119">
        <v>685.88199999999995</v>
      </c>
      <c r="C168" s="119">
        <v>983.39499999999998</v>
      </c>
    </row>
    <row r="169" spans="1:3" x14ac:dyDescent="0.2">
      <c r="A169" s="3">
        <v>41214</v>
      </c>
      <c r="B169" s="119">
        <v>669.93299999999999</v>
      </c>
      <c r="C169" s="119">
        <v>760.16300000000001</v>
      </c>
    </row>
    <row r="170" spans="1:3" x14ac:dyDescent="0.2">
      <c r="A170" s="3">
        <v>41244</v>
      </c>
      <c r="B170" s="119">
        <v>688.04899999999998</v>
      </c>
      <c r="C170" s="119">
        <v>638.39099999999996</v>
      </c>
    </row>
    <row r="171" spans="1:3" x14ac:dyDescent="0.2">
      <c r="A171" s="3">
        <v>41275</v>
      </c>
      <c r="B171" s="119">
        <v>708.31600000000003</v>
      </c>
      <c r="C171" s="119">
        <v>634.75099999999998</v>
      </c>
    </row>
    <row r="172" spans="1:3" ht="16.5" customHeight="1" x14ac:dyDescent="0.2">
      <c r="A172" s="3">
        <v>41306</v>
      </c>
      <c r="B172" s="119">
        <v>765.65499999999997</v>
      </c>
      <c r="C172" s="119">
        <v>777.07399999999996</v>
      </c>
    </row>
    <row r="173" spans="1:3" ht="16.5" customHeight="1" x14ac:dyDescent="0.2">
      <c r="A173" s="3">
        <v>41334</v>
      </c>
      <c r="B173" s="119">
        <v>989.54300000000001</v>
      </c>
      <c r="C173" s="119">
        <v>1154.672</v>
      </c>
    </row>
    <row r="174" spans="1:3" ht="16.5" customHeight="1" x14ac:dyDescent="0.2">
      <c r="A174" s="3">
        <v>41365</v>
      </c>
      <c r="B174" s="119">
        <v>1015.655</v>
      </c>
      <c r="C174" s="119">
        <v>1474.857</v>
      </c>
    </row>
    <row r="175" spans="1:3" ht="16.5" customHeight="1" x14ac:dyDescent="0.2">
      <c r="A175" s="3">
        <v>41395</v>
      </c>
      <c r="B175" s="119">
        <v>1121.4390000000001</v>
      </c>
      <c r="C175" s="119">
        <v>1700.7070000000001</v>
      </c>
    </row>
    <row r="176" spans="1:3" ht="16.5" customHeight="1" x14ac:dyDescent="0.2">
      <c r="A176" s="3">
        <v>41426</v>
      </c>
      <c r="B176" s="119">
        <v>1078.328</v>
      </c>
      <c r="C176" s="119">
        <v>1868.2739999999999</v>
      </c>
    </row>
    <row r="177" spans="1:3" ht="16.5" customHeight="1" x14ac:dyDescent="0.2">
      <c r="A177" s="3">
        <v>41456</v>
      </c>
      <c r="B177" s="119">
        <v>1099.732</v>
      </c>
      <c r="C177" s="119">
        <v>1718.1949999999999</v>
      </c>
    </row>
    <row r="178" spans="1:3" ht="16.5" customHeight="1" x14ac:dyDescent="0.2">
      <c r="A178" s="3">
        <v>41487</v>
      </c>
      <c r="B178" s="119">
        <v>892.05399999999997</v>
      </c>
      <c r="C178" s="119">
        <v>1531.5239999999999</v>
      </c>
    </row>
    <row r="179" spans="1:3" ht="16.5" customHeight="1" x14ac:dyDescent="0.2">
      <c r="A179" s="3">
        <v>41518</v>
      </c>
      <c r="B179" s="119">
        <v>798.476</v>
      </c>
      <c r="C179" s="119">
        <v>1350.904</v>
      </c>
    </row>
    <row r="180" spans="1:3" ht="16.5" customHeight="1" x14ac:dyDescent="0.2">
      <c r="A180" s="3">
        <v>41548</v>
      </c>
      <c r="B180" s="119">
        <v>768.50199999999995</v>
      </c>
      <c r="C180" s="119">
        <v>1127.3219999999999</v>
      </c>
    </row>
    <row r="181" spans="1:3" x14ac:dyDescent="0.2">
      <c r="A181" s="3">
        <v>41579</v>
      </c>
      <c r="B181" s="119">
        <v>715.16300000000001</v>
      </c>
      <c r="C181" s="119">
        <v>794.70399999999995</v>
      </c>
    </row>
    <row r="182" spans="1:3" x14ac:dyDescent="0.2">
      <c r="A182" s="3">
        <v>41609</v>
      </c>
      <c r="B182" s="119">
        <v>756.13300000000004</v>
      </c>
      <c r="C182" s="119">
        <v>700.572</v>
      </c>
    </row>
    <row r="183" spans="1:3" x14ac:dyDescent="0.2">
      <c r="A183" s="3">
        <v>41640</v>
      </c>
      <c r="B183" s="119">
        <v>813.43399999999997</v>
      </c>
      <c r="C183" s="119">
        <v>677.09799999999996</v>
      </c>
    </row>
    <row r="184" spans="1:3" x14ac:dyDescent="0.2">
      <c r="A184" s="3">
        <v>41671</v>
      </c>
      <c r="B184" s="119">
        <v>803.71500000000003</v>
      </c>
      <c r="C184" s="119">
        <v>843.19200000000001</v>
      </c>
    </row>
    <row r="185" spans="1:3" x14ac:dyDescent="0.2">
      <c r="A185" s="3">
        <v>41699</v>
      </c>
      <c r="B185" s="119">
        <v>999.50300000000004</v>
      </c>
      <c r="C185" s="119">
        <v>1211.627</v>
      </c>
    </row>
    <row r="186" spans="1:3" x14ac:dyDescent="0.2">
      <c r="A186" s="3">
        <v>41730</v>
      </c>
      <c r="B186" s="119">
        <v>1087.3599999999999</v>
      </c>
      <c r="C186" s="119">
        <v>1608.095</v>
      </c>
    </row>
    <row r="187" spans="1:3" x14ac:dyDescent="0.2">
      <c r="A187" s="3">
        <v>41760</v>
      </c>
      <c r="B187" s="119">
        <v>1134.752</v>
      </c>
      <c r="C187" s="119">
        <v>1871.558</v>
      </c>
    </row>
    <row r="188" spans="1:3" x14ac:dyDescent="0.2">
      <c r="A188" s="3">
        <v>41791</v>
      </c>
      <c r="B188" s="119">
        <v>1161.0050000000001</v>
      </c>
      <c r="C188" s="119">
        <v>2001.6759999999999</v>
      </c>
    </row>
    <row r="189" spans="1:3" x14ac:dyDescent="0.2">
      <c r="A189" s="3">
        <v>41821</v>
      </c>
      <c r="B189" s="119">
        <v>1088.394</v>
      </c>
      <c r="C189" s="119">
        <v>1922.999</v>
      </c>
    </row>
    <row r="190" spans="1:3" x14ac:dyDescent="0.2">
      <c r="A190" s="3">
        <v>41852</v>
      </c>
      <c r="B190" s="119">
        <v>955.91399999999999</v>
      </c>
      <c r="C190" s="119">
        <v>1637.585</v>
      </c>
    </row>
    <row r="191" spans="1:3" x14ac:dyDescent="0.2">
      <c r="A191" s="3">
        <v>41883</v>
      </c>
      <c r="B191" s="119">
        <v>829.75099999999998</v>
      </c>
      <c r="C191" s="119">
        <v>1366.1659999999999</v>
      </c>
    </row>
    <row r="192" spans="1:3" x14ac:dyDescent="0.2">
      <c r="A192" s="3">
        <v>41913</v>
      </c>
      <c r="B192" s="119">
        <v>808.67899999999997</v>
      </c>
      <c r="C192" s="119">
        <v>1161.0350000000001</v>
      </c>
    </row>
    <row r="193" spans="1:3" x14ac:dyDescent="0.2">
      <c r="A193" s="3">
        <v>41944</v>
      </c>
      <c r="B193" s="119">
        <v>721.452</v>
      </c>
      <c r="C193" s="119">
        <v>900.79700000000003</v>
      </c>
    </row>
    <row r="194" spans="1:3" x14ac:dyDescent="0.2">
      <c r="A194" s="3">
        <v>41974</v>
      </c>
      <c r="B194" s="119">
        <v>811.13099999999997</v>
      </c>
      <c r="C194" s="119">
        <v>757.01400000000001</v>
      </c>
    </row>
    <row r="195" spans="1:3" x14ac:dyDescent="0.2">
      <c r="A195" s="3">
        <v>42005</v>
      </c>
      <c r="B195" s="119">
        <v>763.71600000000001</v>
      </c>
      <c r="C195" s="119">
        <v>789.803</v>
      </c>
    </row>
    <row r="196" spans="1:3" x14ac:dyDescent="0.2">
      <c r="A196" s="3">
        <v>42036</v>
      </c>
      <c r="B196" s="119">
        <v>770.24199999999996</v>
      </c>
      <c r="C196" s="119">
        <v>944.70600000000002</v>
      </c>
    </row>
    <row r="197" spans="1:3" x14ac:dyDescent="0.2">
      <c r="A197" s="3">
        <v>42064</v>
      </c>
      <c r="B197" s="119">
        <v>939.82100000000003</v>
      </c>
      <c r="C197" s="119">
        <v>1295.126</v>
      </c>
    </row>
    <row r="198" spans="1:3" x14ac:dyDescent="0.2">
      <c r="A198" s="3">
        <v>42095</v>
      </c>
      <c r="B198" s="119">
        <v>959.46799999999996</v>
      </c>
      <c r="C198" s="119">
        <v>1496.6379999999999</v>
      </c>
    </row>
    <row r="199" spans="1:3" x14ac:dyDescent="0.2">
      <c r="A199" s="3">
        <v>42125</v>
      </c>
      <c r="B199" s="119">
        <v>1017.793</v>
      </c>
      <c r="C199" s="119">
        <v>1762.9870000000001</v>
      </c>
    </row>
    <row r="200" spans="1:3" ht="15" customHeight="1" x14ac:dyDescent="0.2">
      <c r="A200" s="3">
        <v>42156</v>
      </c>
      <c r="B200" s="119">
        <v>1033.2360000000001</v>
      </c>
      <c r="C200" s="119">
        <v>1714.9380000000001</v>
      </c>
    </row>
    <row r="201" spans="1:3" ht="15" customHeight="1" x14ac:dyDescent="0.2">
      <c r="A201" s="3">
        <v>42186</v>
      </c>
      <c r="B201" s="119">
        <v>961.78</v>
      </c>
      <c r="C201" s="119">
        <v>1636.038</v>
      </c>
    </row>
    <row r="202" spans="1:3" ht="15" customHeight="1" x14ac:dyDescent="0.2">
      <c r="A202" s="3">
        <v>42217</v>
      </c>
      <c r="B202" s="119">
        <v>830.92600000000004</v>
      </c>
      <c r="C202" s="119">
        <v>1480.097</v>
      </c>
    </row>
    <row r="203" spans="1:3" ht="15" customHeight="1" x14ac:dyDescent="0.2">
      <c r="A203" s="3">
        <v>42248</v>
      </c>
      <c r="B203" s="119">
        <v>768.53499999999997</v>
      </c>
      <c r="C203" s="119">
        <v>1234.72</v>
      </c>
    </row>
    <row r="204" spans="1:3" ht="15" customHeight="1" x14ac:dyDescent="0.2">
      <c r="A204" s="3">
        <v>42278</v>
      </c>
      <c r="B204" s="119">
        <v>716.29100000000005</v>
      </c>
      <c r="C204" s="119">
        <v>1020.049</v>
      </c>
    </row>
    <row r="205" spans="1:3" ht="15" customHeight="1" x14ac:dyDescent="0.2">
      <c r="A205" s="3">
        <v>42309</v>
      </c>
      <c r="B205" s="119">
        <v>711.02</v>
      </c>
      <c r="C205" s="119">
        <v>907.37800000000004</v>
      </c>
    </row>
    <row r="206" spans="1:3" ht="15" customHeight="1" x14ac:dyDescent="0.2">
      <c r="A206" s="3">
        <v>42339</v>
      </c>
      <c r="B206" s="119">
        <v>684.95500000000004</v>
      </c>
      <c r="C206" s="119">
        <v>785.29899999999998</v>
      </c>
    </row>
    <row r="207" spans="1:3" x14ac:dyDescent="0.2">
      <c r="A207" s="3">
        <v>42370</v>
      </c>
      <c r="B207" s="119">
        <v>684.08900000000006</v>
      </c>
      <c r="C207" s="119">
        <v>778.76400000000001</v>
      </c>
    </row>
    <row r="208" spans="1:3" x14ac:dyDescent="0.2">
      <c r="A208" s="3">
        <v>42401</v>
      </c>
      <c r="B208" s="119">
        <v>736.39599999999996</v>
      </c>
      <c r="C208" s="119">
        <v>854.245</v>
      </c>
    </row>
    <row r="209" spans="1:3" x14ac:dyDescent="0.2">
      <c r="A209" s="3">
        <v>42430</v>
      </c>
      <c r="B209" s="119">
        <v>793.27599999999995</v>
      </c>
      <c r="C209" s="119">
        <v>1182.598</v>
      </c>
    </row>
    <row r="210" spans="1:3" x14ac:dyDescent="0.2">
      <c r="A210" s="3">
        <v>42461</v>
      </c>
      <c r="B210" s="119">
        <v>833.327</v>
      </c>
      <c r="C210" s="119">
        <v>1285.3019999999999</v>
      </c>
    </row>
    <row r="211" spans="1:3" x14ac:dyDescent="0.2">
      <c r="A211" s="3">
        <v>42491</v>
      </c>
      <c r="B211" s="119">
        <v>981.572</v>
      </c>
      <c r="C211" s="119">
        <v>1648.702</v>
      </c>
    </row>
    <row r="212" spans="1:3" x14ac:dyDescent="0.2">
      <c r="A212" s="3">
        <v>42522</v>
      </c>
      <c r="B212" s="119">
        <v>963.23</v>
      </c>
      <c r="C212" s="119">
        <v>1638.9590000000001</v>
      </c>
    </row>
    <row r="213" spans="1:3" x14ac:dyDescent="0.2">
      <c r="A213" s="3">
        <v>42552</v>
      </c>
      <c r="B213" s="119">
        <v>983.07500000000005</v>
      </c>
      <c r="C213" s="119">
        <v>1573.7329999999999</v>
      </c>
    </row>
    <row r="214" spans="1:3" x14ac:dyDescent="0.2">
      <c r="A214" s="3">
        <v>42583</v>
      </c>
      <c r="B214" s="119">
        <v>894.06100000000004</v>
      </c>
      <c r="C214" s="119">
        <v>1381.6220000000001</v>
      </c>
    </row>
    <row r="215" spans="1:3" x14ac:dyDescent="0.2">
      <c r="A215" s="3">
        <v>42614</v>
      </c>
      <c r="B215" s="119">
        <v>780.32799999999997</v>
      </c>
      <c r="C215" s="119">
        <v>1190.0909999999999</v>
      </c>
    </row>
    <row r="216" spans="1:3" x14ac:dyDescent="0.2">
      <c r="A216" s="3">
        <v>42644</v>
      </c>
      <c r="B216" s="119">
        <v>722.52</v>
      </c>
      <c r="C216" s="119">
        <v>1075.3230000000001</v>
      </c>
    </row>
    <row r="217" spans="1:3" x14ac:dyDescent="0.2">
      <c r="A217" s="3">
        <v>42675</v>
      </c>
      <c r="B217" s="119">
        <v>675.20399999999995</v>
      </c>
      <c r="C217" s="119">
        <v>889.65099999999995</v>
      </c>
    </row>
    <row r="218" spans="1:3" x14ac:dyDescent="0.2">
      <c r="A218" s="3">
        <v>42705</v>
      </c>
      <c r="B218" s="119">
        <v>676.01800000000003</v>
      </c>
      <c r="C218" s="119">
        <v>783.60400000000004</v>
      </c>
    </row>
    <row r="219" spans="1:3" x14ac:dyDescent="0.2">
      <c r="A219" s="3">
        <v>42736</v>
      </c>
      <c r="B219" s="119">
        <v>694.12099999999998</v>
      </c>
      <c r="C219" s="119">
        <v>856.79</v>
      </c>
    </row>
    <row r="220" spans="1:3" x14ac:dyDescent="0.2">
      <c r="A220" s="3">
        <v>42767</v>
      </c>
      <c r="B220" s="119">
        <v>689.85599999999999</v>
      </c>
      <c r="C220" s="119">
        <v>886.71400000000006</v>
      </c>
    </row>
    <row r="221" spans="1:3" x14ac:dyDescent="0.2">
      <c r="A221" s="3">
        <v>42795</v>
      </c>
      <c r="B221" s="119">
        <v>881.96600000000001</v>
      </c>
      <c r="C221" s="119">
        <v>1074.636</v>
      </c>
    </row>
    <row r="222" spans="1:3" x14ac:dyDescent="0.2">
      <c r="A222" s="3">
        <v>42826</v>
      </c>
      <c r="B222" s="119">
        <v>894.08500000000004</v>
      </c>
      <c r="C222" s="119">
        <v>1265.7239999999999</v>
      </c>
    </row>
    <row r="223" spans="1:3" x14ac:dyDescent="0.2">
      <c r="A223" s="3">
        <v>42856</v>
      </c>
      <c r="B223" s="119">
        <v>997.19</v>
      </c>
      <c r="C223" s="119">
        <v>1464.2090000000001</v>
      </c>
    </row>
    <row r="224" spans="1:3" x14ac:dyDescent="0.2">
      <c r="A224" s="3">
        <v>42887</v>
      </c>
      <c r="B224" s="119">
        <v>1059.248</v>
      </c>
      <c r="C224" s="119">
        <v>1630.0830000000001</v>
      </c>
    </row>
    <row r="225" spans="1:3" x14ac:dyDescent="0.2">
      <c r="A225" s="3">
        <v>42917</v>
      </c>
      <c r="B225" s="119">
        <v>1039.54</v>
      </c>
      <c r="C225" s="119">
        <v>1568.5150000000001</v>
      </c>
    </row>
    <row r="226" spans="1:3" x14ac:dyDescent="0.2">
      <c r="A226" s="3">
        <v>42948</v>
      </c>
      <c r="B226" s="119">
        <v>933.21500000000003</v>
      </c>
      <c r="C226" s="119">
        <v>1460.0429999999999</v>
      </c>
    </row>
    <row r="227" spans="1:3" x14ac:dyDescent="0.2">
      <c r="A227" s="3">
        <v>42979</v>
      </c>
      <c r="B227" s="119">
        <v>825.62900000000002</v>
      </c>
      <c r="C227" s="119">
        <v>1118.787</v>
      </c>
    </row>
    <row r="228" spans="1:3" x14ac:dyDescent="0.2">
      <c r="A228" s="3">
        <v>43009</v>
      </c>
      <c r="B228" s="119">
        <v>826.72400000000005</v>
      </c>
      <c r="C228" s="119">
        <v>1071.105</v>
      </c>
    </row>
    <row r="229" spans="1:3" x14ac:dyDescent="0.2">
      <c r="A229" s="3">
        <v>43040</v>
      </c>
      <c r="B229" s="119">
        <v>749.85799999999995</v>
      </c>
      <c r="C229" s="119">
        <v>889.38400000000001</v>
      </c>
    </row>
    <row r="230" spans="1:3" x14ac:dyDescent="0.2">
      <c r="A230" s="3">
        <v>43070</v>
      </c>
      <c r="B230" s="119">
        <v>752.45500000000004</v>
      </c>
      <c r="C230" s="119">
        <v>825.78399999999999</v>
      </c>
    </row>
    <row r="231" spans="1:3" x14ac:dyDescent="0.2">
      <c r="A231" s="3">
        <v>43101</v>
      </c>
      <c r="B231" s="119">
        <v>763.08500000000004</v>
      </c>
      <c r="C231" s="119">
        <v>792.101</v>
      </c>
    </row>
    <row r="232" spans="1:3" x14ac:dyDescent="0.2">
      <c r="A232" s="3">
        <v>43132</v>
      </c>
      <c r="B232" s="119">
        <v>741.11699999999996</v>
      </c>
      <c r="C232" s="119">
        <v>850.64599999999996</v>
      </c>
    </row>
    <row r="233" spans="1:3" x14ac:dyDescent="0.2">
      <c r="A233" s="3">
        <v>43160</v>
      </c>
      <c r="B233" s="119">
        <v>864.298</v>
      </c>
      <c r="C233" s="119">
        <v>1053.971</v>
      </c>
    </row>
    <row r="234" spans="1:3" x14ac:dyDescent="0.2">
      <c r="A234" s="3">
        <v>43191</v>
      </c>
      <c r="B234" s="119">
        <v>919.97299999999996</v>
      </c>
      <c r="C234" s="119">
        <v>1352.239</v>
      </c>
    </row>
    <row r="235" spans="1:3" x14ac:dyDescent="0.2">
      <c r="A235" s="3">
        <v>43221</v>
      </c>
      <c r="B235" s="119">
        <v>996.36800000000005</v>
      </c>
      <c r="C235" s="119">
        <v>1599.413</v>
      </c>
    </row>
    <row r="236" spans="1:3" x14ac:dyDescent="0.2">
      <c r="A236" s="3">
        <v>43252</v>
      </c>
      <c r="B236" s="119">
        <v>956.89099999999996</v>
      </c>
      <c r="C236" s="119">
        <v>1551.1669999999999</v>
      </c>
    </row>
    <row r="237" spans="1:3" x14ac:dyDescent="0.2">
      <c r="A237" s="3">
        <v>43282</v>
      </c>
      <c r="B237" s="119">
        <v>978.41600000000005</v>
      </c>
      <c r="C237" s="119">
        <v>1692.3389999999999</v>
      </c>
    </row>
    <row r="238" spans="1:3" x14ac:dyDescent="0.2">
      <c r="A238" s="3">
        <v>43313</v>
      </c>
      <c r="B238" s="119">
        <v>894.98500000000001</v>
      </c>
      <c r="C238" s="119">
        <v>1439.597</v>
      </c>
    </row>
    <row r="239" spans="1:3" x14ac:dyDescent="0.2">
      <c r="A239" s="3">
        <v>43344</v>
      </c>
      <c r="B239" s="119">
        <v>815.80399999999997</v>
      </c>
      <c r="C239" s="119">
        <v>1240.191</v>
      </c>
    </row>
    <row r="240" spans="1:3" x14ac:dyDescent="0.2">
      <c r="A240" s="3">
        <v>43374</v>
      </c>
      <c r="B240" s="119">
        <v>781.35900000000004</v>
      </c>
      <c r="C240" s="119">
        <v>1085.847</v>
      </c>
    </row>
    <row r="241" spans="1:4" x14ac:dyDescent="0.2">
      <c r="A241" s="3">
        <v>43405</v>
      </c>
      <c r="B241" s="119">
        <v>708.10199999999998</v>
      </c>
      <c r="C241" s="119">
        <v>913.91800000000001</v>
      </c>
    </row>
    <row r="242" spans="1:4" x14ac:dyDescent="0.2">
      <c r="A242" s="3">
        <v>43435</v>
      </c>
      <c r="B242" s="119">
        <v>713.67399999999998</v>
      </c>
      <c r="C242" s="119">
        <v>721.31200000000001</v>
      </c>
    </row>
    <row r="243" spans="1:4" x14ac:dyDescent="0.2">
      <c r="A243" s="3">
        <v>43466</v>
      </c>
      <c r="B243" s="119">
        <v>700.32100000000003</v>
      </c>
      <c r="C243" s="119">
        <v>697.21100000000001</v>
      </c>
    </row>
    <row r="244" spans="1:4" x14ac:dyDescent="0.2">
      <c r="A244" s="3">
        <v>43497</v>
      </c>
      <c r="B244" s="119">
        <v>684.86099999999999</v>
      </c>
      <c r="C244" s="119">
        <v>711.18799999999999</v>
      </c>
    </row>
    <row r="245" spans="1:4" x14ac:dyDescent="0.2">
      <c r="A245" s="3">
        <v>43525</v>
      </c>
      <c r="B245" s="119">
        <v>803.66300000000001</v>
      </c>
      <c r="C245" s="119">
        <v>1013.294</v>
      </c>
    </row>
    <row r="246" spans="1:4" x14ac:dyDescent="0.2">
      <c r="A246" s="3">
        <v>43556</v>
      </c>
      <c r="B246" s="119">
        <v>884.52700000000004</v>
      </c>
      <c r="C246" s="119">
        <v>1223.684</v>
      </c>
    </row>
    <row r="247" spans="1:4" x14ac:dyDescent="0.2">
      <c r="A247" s="3">
        <v>43586</v>
      </c>
      <c r="B247" s="119">
        <v>1024.3140000000001</v>
      </c>
      <c r="C247" s="119">
        <v>1521.425</v>
      </c>
    </row>
    <row r="248" spans="1:4" x14ac:dyDescent="0.2">
      <c r="A248" s="3">
        <v>43617</v>
      </c>
      <c r="B248" s="119">
        <v>944.64</v>
      </c>
      <c r="C248" s="119">
        <v>1623.261</v>
      </c>
    </row>
    <row r="249" spans="1:4" x14ac:dyDescent="0.2">
      <c r="A249" s="3">
        <v>43647</v>
      </c>
      <c r="B249" s="119">
        <v>1003.4690000000001</v>
      </c>
      <c r="C249" s="119">
        <v>1595.7070000000001</v>
      </c>
    </row>
    <row r="250" spans="1:4" x14ac:dyDescent="0.2">
      <c r="A250" s="3">
        <v>43678</v>
      </c>
      <c r="B250" s="119">
        <v>880.40499999999997</v>
      </c>
      <c r="C250" s="119">
        <v>1416.779</v>
      </c>
    </row>
    <row r="251" spans="1:4" x14ac:dyDescent="0.2">
      <c r="A251" s="3">
        <v>43709</v>
      </c>
      <c r="B251" s="119">
        <v>786.99</v>
      </c>
      <c r="C251" s="119">
        <v>1234.4849999999999</v>
      </c>
      <c r="D251" s="21"/>
    </row>
    <row r="252" spans="1:4" x14ac:dyDescent="0.2">
      <c r="A252" s="3">
        <v>43739</v>
      </c>
      <c r="B252" s="119">
        <v>750.99199999999996</v>
      </c>
      <c r="C252" s="119">
        <v>1114.7739999999999</v>
      </c>
      <c r="D252" s="21"/>
    </row>
    <row r="253" spans="1:4" x14ac:dyDescent="0.2">
      <c r="A253" s="3">
        <v>43770</v>
      </c>
      <c r="B253" s="119">
        <v>680.86199999999997</v>
      </c>
      <c r="C253" s="119">
        <v>900.56</v>
      </c>
      <c r="D253" s="21"/>
    </row>
    <row r="254" spans="1:4" x14ac:dyDescent="0.2">
      <c r="A254" s="3">
        <v>43800</v>
      </c>
      <c r="B254" s="119">
        <v>718.93700000000001</v>
      </c>
      <c r="C254" s="119">
        <v>879.43399999999997</v>
      </c>
      <c r="D254" s="21"/>
    </row>
    <row r="255" spans="1:4" x14ac:dyDescent="0.2">
      <c r="A255" s="3">
        <v>43831</v>
      </c>
      <c r="B255" s="119">
        <v>704.54700000000003</v>
      </c>
      <c r="C255" s="119">
        <v>775.82899999999995</v>
      </c>
      <c r="D255" s="21"/>
    </row>
    <row r="256" spans="1:4" x14ac:dyDescent="0.2">
      <c r="A256" s="3">
        <v>43862</v>
      </c>
      <c r="B256" s="119">
        <v>701.18100000000004</v>
      </c>
      <c r="C256" s="119">
        <v>770.58399999999995</v>
      </c>
      <c r="D256" s="21"/>
    </row>
    <row r="257" spans="1:10" x14ac:dyDescent="0.2">
      <c r="A257" s="3">
        <v>43891</v>
      </c>
      <c r="B257" s="119">
        <v>872.16200000000003</v>
      </c>
      <c r="C257" s="119">
        <v>1091.145</v>
      </c>
      <c r="D257" s="21"/>
    </row>
    <row r="258" spans="1:10" x14ac:dyDescent="0.2">
      <c r="A258" s="3">
        <v>43922</v>
      </c>
      <c r="B258" s="119">
        <v>859.72199999999998</v>
      </c>
      <c r="C258" s="119">
        <v>1273.8340000000001</v>
      </c>
      <c r="D258" s="21"/>
    </row>
    <row r="259" spans="1:10" x14ac:dyDescent="0.2">
      <c r="A259" s="3">
        <v>43952</v>
      </c>
      <c r="B259" s="119">
        <v>903.91</v>
      </c>
      <c r="C259" s="119">
        <v>1525.885</v>
      </c>
      <c r="D259" s="21"/>
    </row>
    <row r="260" spans="1:10" x14ac:dyDescent="0.2">
      <c r="A260" s="3">
        <v>43983</v>
      </c>
      <c r="B260" s="119">
        <v>960.70500000000004</v>
      </c>
      <c r="C260" s="119">
        <v>1559.758</v>
      </c>
      <c r="D260" s="21"/>
    </row>
    <row r="261" spans="1:10" x14ac:dyDescent="0.2">
      <c r="A261" s="3">
        <v>44013</v>
      </c>
      <c r="B261" s="119">
        <v>954.29899999999998</v>
      </c>
      <c r="C261" s="119">
        <v>1528.796</v>
      </c>
      <c r="D261" s="21"/>
    </row>
    <row r="262" spans="1:10" x14ac:dyDescent="0.2">
      <c r="A262" s="3">
        <v>44044</v>
      </c>
      <c r="B262" s="119">
        <v>893.24400000000003</v>
      </c>
      <c r="C262" s="119">
        <v>1398.703</v>
      </c>
      <c r="D262" s="21"/>
    </row>
    <row r="263" spans="1:10" x14ac:dyDescent="0.2">
      <c r="A263" s="3">
        <v>44075</v>
      </c>
      <c r="B263" s="119">
        <v>798.65200000000004</v>
      </c>
      <c r="C263" s="119">
        <v>1217.913</v>
      </c>
      <c r="D263" s="21"/>
    </row>
    <row r="264" spans="1:10" x14ac:dyDescent="0.2">
      <c r="A264" s="3">
        <v>44105</v>
      </c>
      <c r="B264" s="119">
        <v>793.47699999999998</v>
      </c>
      <c r="C264" s="119">
        <v>1080.3440000000001</v>
      </c>
      <c r="D264" s="104"/>
      <c r="E264" s="104"/>
      <c r="F264" s="104"/>
      <c r="G264" s="104"/>
      <c r="H264" s="104"/>
    </row>
    <row r="265" spans="1:10" x14ac:dyDescent="0.2">
      <c r="A265" s="3">
        <v>44136</v>
      </c>
      <c r="B265" s="119">
        <v>744.49400000000003</v>
      </c>
      <c r="C265" s="119">
        <v>962.524</v>
      </c>
      <c r="D265" s="122"/>
      <c r="E265" s="124"/>
      <c r="F265" s="124"/>
      <c r="G265" s="124"/>
      <c r="H265" s="104"/>
    </row>
    <row r="266" spans="1:10" ht="13.5" customHeight="1" x14ac:dyDescent="0.2">
      <c r="A266" s="3">
        <v>44166</v>
      </c>
      <c r="B266" s="119">
        <v>731.90599999999995</v>
      </c>
      <c r="C266" s="119">
        <v>897.97500000000002</v>
      </c>
      <c r="D266" s="122"/>
      <c r="E266" s="104"/>
      <c r="F266" s="104"/>
      <c r="G266" s="104"/>
      <c r="H266" s="104"/>
    </row>
    <row r="267" spans="1:10" ht="15.75" customHeight="1" x14ac:dyDescent="0.2">
      <c r="A267" s="3">
        <v>44197</v>
      </c>
      <c r="B267" s="119">
        <v>731.35799999999995</v>
      </c>
      <c r="C267" s="119">
        <v>883.73800000000006</v>
      </c>
      <c r="D267" s="122"/>
      <c r="E267" s="125"/>
      <c r="F267" s="125"/>
      <c r="G267" s="125"/>
      <c r="H267" s="104"/>
    </row>
    <row r="268" spans="1:10" ht="15.75" customHeight="1" x14ac:dyDescent="0.2">
      <c r="A268" s="3">
        <v>44228</v>
      </c>
      <c r="B268" s="119">
        <v>699.75599999999997</v>
      </c>
      <c r="C268" s="119">
        <v>861.596</v>
      </c>
      <c r="D268" s="122"/>
      <c r="E268" s="125"/>
      <c r="G268" s="125"/>
      <c r="H268" s="125"/>
    </row>
    <row r="269" spans="1:10" ht="15.75" customHeight="1" x14ac:dyDescent="0.2">
      <c r="A269" s="3">
        <v>44256</v>
      </c>
      <c r="B269" s="119">
        <v>853.50300000000004</v>
      </c>
      <c r="C269" s="119">
        <v>1077.3900000000001</v>
      </c>
      <c r="D269" s="122"/>
      <c r="E269" s="125"/>
      <c r="G269" s="125"/>
      <c r="H269" s="125"/>
      <c r="J269" s="125"/>
    </row>
    <row r="270" spans="1:10" ht="15.75" customHeight="1" x14ac:dyDescent="0.2">
      <c r="A270" s="3">
        <v>44287</v>
      </c>
      <c r="B270" s="119">
        <v>859.48199999999997</v>
      </c>
      <c r="C270" s="119">
        <v>1235.9670000000001</v>
      </c>
      <c r="D270" s="122"/>
      <c r="E270" s="125"/>
      <c r="G270" s="125"/>
      <c r="H270" s="125"/>
    </row>
    <row r="271" spans="1:10" ht="15.75" customHeight="1" x14ac:dyDescent="0.2">
      <c r="A271" s="3">
        <v>44317</v>
      </c>
      <c r="B271" s="119">
        <v>979.928</v>
      </c>
      <c r="C271" s="119">
        <v>1456.2539999999999</v>
      </c>
      <c r="D271" s="122"/>
      <c r="E271" s="125"/>
      <c r="G271" s="125"/>
      <c r="H271" s="125"/>
    </row>
    <row r="272" spans="1:10" ht="15.75" customHeight="1" x14ac:dyDescent="0.2">
      <c r="A272" s="3">
        <v>44348</v>
      </c>
      <c r="B272" s="119">
        <v>983.29100000000005</v>
      </c>
      <c r="C272" s="119">
        <v>1529.0830000000001</v>
      </c>
      <c r="D272" s="122"/>
      <c r="E272" s="125"/>
      <c r="G272" s="125"/>
      <c r="H272" s="125"/>
    </row>
    <row r="273" spans="1:8" ht="15.75" customHeight="1" x14ac:dyDescent="0.2">
      <c r="A273" s="3">
        <v>44378</v>
      </c>
      <c r="B273" s="119">
        <v>962.76700000000005</v>
      </c>
      <c r="C273" s="119">
        <v>1499.2439999999999</v>
      </c>
      <c r="D273" s="122"/>
      <c r="E273" s="125"/>
      <c r="G273" s="125"/>
      <c r="H273" s="125"/>
    </row>
    <row r="274" spans="1:8" ht="15.75" customHeight="1" x14ac:dyDescent="0.2">
      <c r="A274" s="3">
        <v>44409</v>
      </c>
      <c r="B274" s="119">
        <v>950.76199999999994</v>
      </c>
      <c r="C274" s="119">
        <v>1378.249</v>
      </c>
      <c r="D274" s="122"/>
      <c r="E274" s="125"/>
      <c r="G274" s="125"/>
      <c r="H274" s="125"/>
    </row>
    <row r="275" spans="1:8" ht="15.75" customHeight="1" x14ac:dyDescent="0.2">
      <c r="A275" s="3">
        <v>44440</v>
      </c>
      <c r="B275" s="119">
        <v>835.995</v>
      </c>
      <c r="C275" s="119">
        <v>1148.4469999999999</v>
      </c>
      <c r="D275" s="122"/>
      <c r="E275" s="125"/>
      <c r="G275" s="125"/>
      <c r="H275" s="125"/>
    </row>
    <row r="276" spans="1:8" ht="15.75" customHeight="1" x14ac:dyDescent="0.2">
      <c r="A276" s="3">
        <v>44470</v>
      </c>
      <c r="B276" s="119">
        <v>769.976</v>
      </c>
      <c r="C276" s="119">
        <v>989.60400000000004</v>
      </c>
      <c r="D276" s="118"/>
      <c r="E276" s="125"/>
      <c r="G276" s="125"/>
      <c r="H276" s="125"/>
    </row>
    <row r="277" spans="1:8" ht="15.75" customHeight="1" x14ac:dyDescent="0.2">
      <c r="A277" s="3">
        <v>44501</v>
      </c>
      <c r="B277" s="119">
        <v>752.38599999999997</v>
      </c>
      <c r="C277" s="119">
        <v>884.42499999999995</v>
      </c>
      <c r="D277" s="118"/>
      <c r="E277" s="125"/>
      <c r="G277" s="125"/>
      <c r="H277" s="125"/>
    </row>
    <row r="278" spans="1:8" ht="15.75" customHeight="1" x14ac:dyDescent="0.2">
      <c r="A278" s="3">
        <v>44531</v>
      </c>
      <c r="B278" s="119">
        <v>742.50900000000001</v>
      </c>
      <c r="C278" s="119">
        <v>774.54600000000005</v>
      </c>
      <c r="D278" s="118"/>
      <c r="E278" s="125"/>
      <c r="G278" s="125"/>
      <c r="H278" s="125"/>
    </row>
    <row r="279" spans="1:8" ht="15.75" customHeight="1" x14ac:dyDescent="0.2">
      <c r="A279" s="3">
        <v>44562</v>
      </c>
      <c r="B279" s="119">
        <v>697.82</v>
      </c>
      <c r="C279" s="119">
        <v>799.68</v>
      </c>
      <c r="D279" s="118"/>
      <c r="E279" s="125"/>
      <c r="G279" s="125"/>
      <c r="H279" s="125"/>
    </row>
    <row r="280" spans="1:8" ht="15.75" customHeight="1" x14ac:dyDescent="0.2">
      <c r="A280" s="3">
        <v>44593</v>
      </c>
      <c r="B280" s="119">
        <v>664.49900000000002</v>
      </c>
      <c r="C280" s="119">
        <v>781.03399999999999</v>
      </c>
      <c r="D280" s="118"/>
      <c r="E280" s="125"/>
      <c r="G280" s="125"/>
      <c r="H280" s="125"/>
    </row>
    <row r="281" spans="1:8" ht="15.75" customHeight="1" x14ac:dyDescent="0.2">
      <c r="A281" s="3">
        <v>44621</v>
      </c>
      <c r="B281" s="119">
        <v>756.80600000000004</v>
      </c>
      <c r="C281" s="119">
        <v>964.45899999999995</v>
      </c>
      <c r="D281" s="118"/>
      <c r="E281" s="125"/>
      <c r="G281" s="125"/>
      <c r="H281" s="125"/>
    </row>
    <row r="282" spans="1:8" ht="15.75" customHeight="1" x14ac:dyDescent="0.2">
      <c r="A282" s="3">
        <v>44652</v>
      </c>
      <c r="B282" s="119">
        <v>812.73</v>
      </c>
      <c r="C282" s="119">
        <v>1092.778</v>
      </c>
      <c r="D282" s="118"/>
      <c r="E282" s="125"/>
      <c r="G282" s="125"/>
      <c r="H282" s="125"/>
    </row>
    <row r="283" spans="1:8" ht="30" customHeight="1" x14ac:dyDescent="0.2">
      <c r="A283" s="26" t="s">
        <v>98</v>
      </c>
      <c r="B283" s="27">
        <f>SUM(B267:B270)</f>
        <v>3144.0990000000002</v>
      </c>
      <c r="C283" s="27">
        <f>SUM(C267:C270)</f>
        <v>4058.6910000000003</v>
      </c>
      <c r="D283" s="21"/>
      <c r="E283" s="125"/>
      <c r="G283" s="125"/>
      <c r="H283" s="125"/>
    </row>
    <row r="284" spans="1:8" ht="30.75" customHeight="1" x14ac:dyDescent="0.2">
      <c r="A284" s="26" t="s">
        <v>99</v>
      </c>
      <c r="B284" s="27">
        <f>SUM(B279:B282)</f>
        <v>2931.855</v>
      </c>
      <c r="C284" s="27">
        <f>SUM(C279:C282)</f>
        <v>3637.951</v>
      </c>
      <c r="D284" s="104"/>
      <c r="E284" s="125"/>
      <c r="F284" s="125"/>
      <c r="G284" s="21"/>
      <c r="H284" s="104"/>
    </row>
    <row r="285" spans="1:8" x14ac:dyDescent="0.2">
      <c r="A285" s="28" t="s">
        <v>43</v>
      </c>
      <c r="B285" s="30">
        <f>B284/B283-1</f>
        <v>-6.7505507937250075E-2</v>
      </c>
      <c r="C285" s="30">
        <f>C284/C283-1</f>
        <v>-0.10366396456394444</v>
      </c>
      <c r="D285" s="104"/>
      <c r="E285" s="22"/>
      <c r="F285" s="23"/>
      <c r="G285" s="104"/>
      <c r="H285" s="104"/>
    </row>
    <row r="286" spans="1:8" ht="31.5" customHeight="1" x14ac:dyDescent="0.2">
      <c r="A286" s="40" t="s">
        <v>102</v>
      </c>
      <c r="B286" s="41">
        <f>SUM(B259:B270)</f>
        <v>9924.7860000000001</v>
      </c>
      <c r="C286" s="41">
        <f>SUM(C259:C270)</f>
        <v>14230.589</v>
      </c>
      <c r="D286" s="104"/>
      <c r="E286" s="22"/>
      <c r="F286" s="23"/>
      <c r="G286" s="23"/>
      <c r="H286" s="104"/>
    </row>
    <row r="287" spans="1:8" ht="30.75" customHeight="1" x14ac:dyDescent="0.2">
      <c r="A287" s="40" t="s">
        <v>103</v>
      </c>
      <c r="B287" s="41">
        <f>SUM(B271:B282)</f>
        <v>9909.4689999999991</v>
      </c>
      <c r="C287" s="41">
        <f>SUM(C271:C282)</f>
        <v>13297.803000000002</v>
      </c>
      <c r="E287" s="22"/>
      <c r="F287" s="23"/>
      <c r="G287" s="23"/>
    </row>
    <row r="288" spans="1:8" x14ac:dyDescent="0.2">
      <c r="A288" s="42" t="s">
        <v>43</v>
      </c>
      <c r="B288" s="44">
        <f t="shared" ref="B288" si="0">B287/B286-1</f>
        <v>-1.5433078355544527E-3</v>
      </c>
      <c r="C288" s="44">
        <f>C287/C286-1</f>
        <v>-6.5547954480309811E-2</v>
      </c>
      <c r="E288" s="22"/>
      <c r="F288" s="23"/>
      <c r="G288" s="23"/>
    </row>
    <row r="289" spans="1:7" x14ac:dyDescent="0.2">
      <c r="A289" s="53"/>
      <c r="B289" s="56"/>
      <c r="C289" s="56"/>
      <c r="E289" s="22"/>
      <c r="F289" s="23"/>
      <c r="G289" s="23"/>
    </row>
    <row r="290" spans="1:7" x14ac:dyDescent="0.2">
      <c r="A290" s="53"/>
      <c r="B290" s="56"/>
      <c r="C290" s="56"/>
      <c r="E290" s="22"/>
      <c r="F290" s="23"/>
      <c r="G290" s="23"/>
    </row>
    <row r="291" spans="1:7" x14ac:dyDescent="0.2">
      <c r="A291" s="53"/>
      <c r="B291" s="56"/>
      <c r="C291" s="56"/>
      <c r="E291" s="22"/>
      <c r="F291" s="23"/>
      <c r="G291" s="23"/>
    </row>
    <row r="292" spans="1:7" x14ac:dyDescent="0.2">
      <c r="E292" s="22"/>
      <c r="F292" s="23"/>
      <c r="G292" s="23"/>
    </row>
    <row r="293" spans="1:7" ht="15" x14ac:dyDescent="0.25">
      <c r="A293" s="35" t="s">
        <v>56</v>
      </c>
      <c r="B293" s="37" t="str">
        <f>B2</f>
        <v xml:space="preserve">חלב כבשים </v>
      </c>
      <c r="C293" s="37" t="str">
        <f>C2</f>
        <v xml:space="preserve">חלב עזים </v>
      </c>
      <c r="G293" s="23"/>
    </row>
    <row r="294" spans="1:7" x14ac:dyDescent="0.2">
      <c r="A294" s="47" t="s">
        <v>46</v>
      </c>
      <c r="B294" s="51">
        <f>SUM(B147:B158)</f>
        <v>8806.4029999999984</v>
      </c>
      <c r="C294" s="51">
        <f>SUM(C147:C158)</f>
        <v>11374.041999999998</v>
      </c>
    </row>
    <row r="295" spans="1:7" x14ac:dyDescent="0.2">
      <c r="A295" s="47" t="s">
        <v>47</v>
      </c>
      <c r="B295" s="51">
        <f>SUM(B159:B170)</f>
        <v>9698.507999999998</v>
      </c>
      <c r="C295" s="51">
        <f>SUM(C159:C170)</f>
        <v>13743.753000000001</v>
      </c>
    </row>
    <row r="296" spans="1:7" x14ac:dyDescent="0.2">
      <c r="A296" s="47" t="s">
        <v>48</v>
      </c>
      <c r="B296" s="51">
        <f>SUM(B171:B182)</f>
        <v>10708.996000000001</v>
      </c>
      <c r="C296" s="51">
        <f>SUM(C171:C182)</f>
        <v>14833.555999999999</v>
      </c>
    </row>
    <row r="297" spans="1:7" x14ac:dyDescent="0.2">
      <c r="A297" s="47" t="s">
        <v>49</v>
      </c>
      <c r="B297" s="51">
        <f>SUM(B183:B194)</f>
        <v>11215.089999999998</v>
      </c>
      <c r="C297" s="51">
        <f>SUM(C183:C194)</f>
        <v>15958.841999999997</v>
      </c>
    </row>
    <row r="298" spans="1:7" x14ac:dyDescent="0.2">
      <c r="A298" s="47" t="s">
        <v>50</v>
      </c>
      <c r="B298" s="51">
        <f>SUM(B195:B206)</f>
        <v>10157.782999999999</v>
      </c>
      <c r="C298" s="51">
        <f>SUM(C195:C206)</f>
        <v>15067.778999999999</v>
      </c>
    </row>
    <row r="299" spans="1:7" x14ac:dyDescent="0.2">
      <c r="A299" s="47" t="s">
        <v>51</v>
      </c>
      <c r="B299" s="51">
        <f>SUM(B207:B218)</f>
        <v>9723.0959999999995</v>
      </c>
      <c r="C299" s="51">
        <f>SUM(C207:C218)</f>
        <v>14282.593999999999</v>
      </c>
    </row>
    <row r="300" spans="1:7" x14ac:dyDescent="0.2">
      <c r="A300" s="47" t="s">
        <v>52</v>
      </c>
      <c r="B300" s="51">
        <f>SUM(B219:B230)</f>
        <v>10343.887000000001</v>
      </c>
      <c r="C300" s="51">
        <f>SUM(C219:C230)</f>
        <v>14111.773999999998</v>
      </c>
    </row>
    <row r="301" spans="1:7" x14ac:dyDescent="0.2">
      <c r="A301" s="47" t="s">
        <v>53</v>
      </c>
      <c r="B301" s="51">
        <f>SUM(B231:B242)</f>
        <v>10134.072</v>
      </c>
      <c r="C301" s="51">
        <f>SUM(C231:C242)</f>
        <v>14292.741</v>
      </c>
    </row>
    <row r="302" spans="1:7" x14ac:dyDescent="0.2">
      <c r="A302" s="47" t="s">
        <v>54</v>
      </c>
      <c r="B302" s="51">
        <f>SUM(B243:B254)</f>
        <v>9863.9809999999998</v>
      </c>
      <c r="C302" s="51">
        <f>SUM(C243:C254)</f>
        <v>13931.802</v>
      </c>
    </row>
    <row r="303" spans="1:7" x14ac:dyDescent="0.2">
      <c r="A303" s="47" t="s">
        <v>55</v>
      </c>
      <c r="B303" s="51">
        <f>SUM(B255:B266)</f>
        <v>9918.2989999999991</v>
      </c>
      <c r="C303" s="51">
        <f>SUM(C255:C266)</f>
        <v>14083.29</v>
      </c>
    </row>
    <row r="304" spans="1:7" x14ac:dyDescent="0.2">
      <c r="A304" s="47" t="s">
        <v>97</v>
      </c>
      <c r="B304" s="51">
        <v>10121.713</v>
      </c>
      <c r="C304" s="51">
        <v>13718.543</v>
      </c>
    </row>
  </sheetData>
  <mergeCells count="1">
    <mergeCell ref="A1:C1"/>
  </mergeCells>
  <phoneticPr fontId="4" type="noConversion"/>
  <pageMargins left="0.75" right="0.75" top="1" bottom="1" header="0.5" footer="0.5"/>
  <pageSetup paperSize="9" orientation="portrait" horizontalDpi="300" verticalDpi="0" r:id="rId1"/>
  <headerFooter alignWithMargins="0"/>
  <ignoredErrors>
    <ignoredError sqref="B294:C30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9"/>
  <sheetViews>
    <sheetView rightToLeft="1" zoomScale="98" zoomScaleNormal="98" workbookViewId="0">
      <pane ySplit="3" topLeftCell="A260" activePane="bottomLeft" state="frozen"/>
      <selection pane="bottomLeft" activeCell="I279" sqref="I278:J279"/>
    </sheetView>
  </sheetViews>
  <sheetFormatPr defaultRowHeight="12.75" x14ac:dyDescent="0.2"/>
  <cols>
    <col min="1" max="1" width="22.5703125" customWidth="1"/>
    <col min="2" max="3" width="10.7109375" customWidth="1"/>
    <col min="4" max="4" width="11.85546875" customWidth="1"/>
    <col min="5" max="6" width="10.7109375" customWidth="1"/>
  </cols>
  <sheetData>
    <row r="1" spans="1:6" ht="15" x14ac:dyDescent="0.25">
      <c r="A1" s="165" t="s">
        <v>67</v>
      </c>
      <c r="B1" s="165"/>
      <c r="C1" s="165"/>
      <c r="D1" s="165"/>
      <c r="E1" s="165"/>
      <c r="F1" s="165"/>
    </row>
    <row r="2" spans="1:6" ht="22.5" customHeight="1" x14ac:dyDescent="0.25">
      <c r="A2" s="31" t="s">
        <v>15</v>
      </c>
      <c r="B2" s="163" t="s">
        <v>1</v>
      </c>
      <c r="C2" s="164"/>
      <c r="D2" s="162" t="s">
        <v>2</v>
      </c>
      <c r="E2" s="163"/>
      <c r="F2" s="163"/>
    </row>
    <row r="3" spans="1:6" ht="40.5" customHeight="1" x14ac:dyDescent="0.25">
      <c r="A3" s="65" t="s">
        <v>0</v>
      </c>
      <c r="B3" s="68" t="s">
        <v>20</v>
      </c>
      <c r="C3" s="70" t="s">
        <v>33</v>
      </c>
      <c r="D3" s="69" t="s">
        <v>44</v>
      </c>
      <c r="E3" s="69" t="s">
        <v>20</v>
      </c>
      <c r="F3" s="69" t="s">
        <v>34</v>
      </c>
    </row>
    <row r="4" spans="1:6" x14ac:dyDescent="0.2">
      <c r="A4" s="3">
        <v>36526</v>
      </c>
      <c r="B4" s="61">
        <v>1.321</v>
      </c>
      <c r="C4" s="61">
        <v>120.44800000000001</v>
      </c>
      <c r="D4" s="61">
        <v>9.1289999999999996</v>
      </c>
      <c r="E4" s="61">
        <v>17.158999999999999</v>
      </c>
      <c r="F4" s="61">
        <v>27.887</v>
      </c>
    </row>
    <row r="5" spans="1:6" x14ac:dyDescent="0.2">
      <c r="A5" s="3">
        <v>36557</v>
      </c>
      <c r="B5" s="61">
        <v>4.6109999999999998</v>
      </c>
      <c r="C5" s="61">
        <v>113.738</v>
      </c>
      <c r="D5" s="61">
        <v>8.6980000000000004</v>
      </c>
      <c r="E5" s="61">
        <v>16.513999999999999</v>
      </c>
      <c r="F5" s="61">
        <v>31.358999999999998</v>
      </c>
    </row>
    <row r="6" spans="1:6" x14ac:dyDescent="0.2">
      <c r="A6" s="3">
        <v>36586</v>
      </c>
      <c r="B6" s="61">
        <v>4.8689999999999998</v>
      </c>
      <c r="C6" s="61">
        <v>116.90799999999999</v>
      </c>
      <c r="D6" s="61">
        <v>10.523</v>
      </c>
      <c r="E6" s="61">
        <v>9.3569999999999993</v>
      </c>
      <c r="F6" s="61">
        <v>29.48</v>
      </c>
    </row>
    <row r="7" spans="1:6" x14ac:dyDescent="0.2">
      <c r="A7" s="3">
        <v>36617</v>
      </c>
      <c r="B7" s="61">
        <v>0.83</v>
      </c>
      <c r="C7" s="61">
        <v>100.56700000000001</v>
      </c>
      <c r="D7" s="61">
        <v>8.1170000000000009</v>
      </c>
      <c r="E7" s="61">
        <v>10.337999999999999</v>
      </c>
      <c r="F7" s="61">
        <v>25.545000000000002</v>
      </c>
    </row>
    <row r="8" spans="1:6" x14ac:dyDescent="0.2">
      <c r="A8" s="3">
        <v>36647</v>
      </c>
      <c r="B8" s="61">
        <v>6.1369999999999996</v>
      </c>
      <c r="C8" s="61">
        <v>142.95400000000001</v>
      </c>
      <c r="D8" s="61">
        <v>10.901999999999999</v>
      </c>
      <c r="E8" s="61">
        <v>12.695</v>
      </c>
      <c r="F8" s="61">
        <v>40.634</v>
      </c>
    </row>
    <row r="9" spans="1:6" x14ac:dyDescent="0.2">
      <c r="A9" s="3">
        <v>36678</v>
      </c>
      <c r="B9" s="61">
        <v>1.39</v>
      </c>
      <c r="C9" s="61">
        <v>145.80799999999999</v>
      </c>
      <c r="D9" s="61">
        <v>7.1079999999999997</v>
      </c>
      <c r="E9" s="61">
        <v>12.316000000000001</v>
      </c>
      <c r="F9" s="61">
        <v>33.963999999999999</v>
      </c>
    </row>
    <row r="10" spans="1:6" x14ac:dyDescent="0.2">
      <c r="A10" s="3">
        <v>36708</v>
      </c>
      <c r="B10" s="61">
        <v>1.6120000000000001</v>
      </c>
      <c r="C10" s="61">
        <v>125.819</v>
      </c>
      <c r="D10" s="61">
        <v>6.6550000000000002</v>
      </c>
      <c r="E10" s="61">
        <v>15.705</v>
      </c>
      <c r="F10" s="61">
        <v>30.576999999999998</v>
      </c>
    </row>
    <row r="11" spans="1:6" x14ac:dyDescent="0.2">
      <c r="A11" s="3">
        <v>36739</v>
      </c>
      <c r="B11" s="61">
        <v>1.2</v>
      </c>
      <c r="C11" s="61">
        <v>132.203</v>
      </c>
      <c r="D11" s="61">
        <v>8.3490000000000002</v>
      </c>
      <c r="E11" s="61">
        <v>14.173999999999999</v>
      </c>
      <c r="F11" s="61">
        <v>33.905000000000001</v>
      </c>
    </row>
    <row r="12" spans="1:6" x14ac:dyDescent="0.2">
      <c r="A12" s="3">
        <v>36770</v>
      </c>
      <c r="B12" s="61">
        <v>1.44</v>
      </c>
      <c r="C12" s="61">
        <v>106.06399999999999</v>
      </c>
      <c r="D12" s="61">
        <v>7.218</v>
      </c>
      <c r="E12" s="61">
        <v>13.055999999999999</v>
      </c>
      <c r="F12" s="61">
        <v>33.948</v>
      </c>
    </row>
    <row r="13" spans="1:6" x14ac:dyDescent="0.2">
      <c r="A13" s="3">
        <v>36800</v>
      </c>
      <c r="B13" s="61">
        <v>5.165</v>
      </c>
      <c r="C13" s="61">
        <v>118.676</v>
      </c>
      <c r="D13" s="61">
        <v>7.1349999999999998</v>
      </c>
      <c r="E13" s="61">
        <v>10.925000000000001</v>
      </c>
      <c r="F13" s="61">
        <v>32.191000000000003</v>
      </c>
    </row>
    <row r="14" spans="1:6" x14ac:dyDescent="0.2">
      <c r="A14" s="3">
        <v>36831</v>
      </c>
      <c r="B14" s="61">
        <v>0.79500000000000004</v>
      </c>
      <c r="C14" s="61">
        <v>122.62</v>
      </c>
      <c r="D14" s="61">
        <v>8.282</v>
      </c>
      <c r="E14" s="61">
        <v>13.333</v>
      </c>
      <c r="F14" s="61">
        <v>32.9</v>
      </c>
    </row>
    <row r="15" spans="1:6" x14ac:dyDescent="0.2">
      <c r="A15" s="3">
        <v>36861</v>
      </c>
      <c r="B15" s="61">
        <v>4.774</v>
      </c>
      <c r="C15" s="61">
        <v>112.035</v>
      </c>
      <c r="D15" s="61">
        <v>11.233000000000001</v>
      </c>
      <c r="E15" s="61">
        <v>12.13</v>
      </c>
      <c r="F15" s="61">
        <v>33.595999999999997</v>
      </c>
    </row>
    <row r="16" spans="1:6" x14ac:dyDescent="0.2">
      <c r="A16" s="3">
        <v>36892</v>
      </c>
      <c r="B16" s="61">
        <v>5.9749999999999996</v>
      </c>
      <c r="C16" s="61">
        <v>151.386</v>
      </c>
      <c r="D16" s="61">
        <v>9.702</v>
      </c>
      <c r="E16" s="61">
        <v>11.747</v>
      </c>
      <c r="F16" s="61">
        <v>37.384999999999998</v>
      </c>
    </row>
    <row r="17" spans="1:6" x14ac:dyDescent="0.2">
      <c r="A17" s="3">
        <v>36923</v>
      </c>
      <c r="B17" s="61">
        <v>5.6829999999999998</v>
      </c>
      <c r="C17" s="61">
        <v>129.10300000000001</v>
      </c>
      <c r="D17" s="61">
        <v>9.2899999999999991</v>
      </c>
      <c r="E17" s="61">
        <v>11.19</v>
      </c>
      <c r="F17" s="61">
        <v>30.285</v>
      </c>
    </row>
    <row r="18" spans="1:6" x14ac:dyDescent="0.2">
      <c r="A18" s="3">
        <v>36951</v>
      </c>
      <c r="B18" s="61">
        <v>1.2629999999999999</v>
      </c>
      <c r="C18" s="61">
        <v>133.471</v>
      </c>
      <c r="D18" s="61">
        <v>9.5690000000000008</v>
      </c>
      <c r="E18" s="61">
        <v>15.903</v>
      </c>
      <c r="F18" s="61">
        <v>35.877000000000002</v>
      </c>
    </row>
    <row r="19" spans="1:6" x14ac:dyDescent="0.2">
      <c r="A19" s="3">
        <v>36982</v>
      </c>
      <c r="B19" s="61">
        <v>1.3959999999999999</v>
      </c>
      <c r="C19" s="61">
        <v>139.54400000000001</v>
      </c>
      <c r="D19" s="61">
        <v>11.154</v>
      </c>
      <c r="E19" s="61">
        <v>20.852</v>
      </c>
      <c r="F19" s="61">
        <v>43.057000000000002</v>
      </c>
    </row>
    <row r="20" spans="1:6" x14ac:dyDescent="0.2">
      <c r="A20" s="3">
        <v>37012</v>
      </c>
      <c r="B20" s="61">
        <v>5.5890000000000004</v>
      </c>
      <c r="C20" s="61">
        <v>186.18599999999998</v>
      </c>
      <c r="D20" s="61">
        <v>11.12</v>
      </c>
      <c r="E20" s="61">
        <v>17.88</v>
      </c>
      <c r="F20" s="61">
        <v>55.637</v>
      </c>
    </row>
    <row r="21" spans="1:6" x14ac:dyDescent="0.2">
      <c r="A21" s="3">
        <v>37043</v>
      </c>
      <c r="B21" s="61">
        <v>6.1029999999999998</v>
      </c>
      <c r="C21" s="61">
        <v>121.72299999999998</v>
      </c>
      <c r="D21" s="61">
        <v>8.99</v>
      </c>
      <c r="E21" s="61">
        <v>17.684999999999999</v>
      </c>
      <c r="F21" s="61">
        <v>40.090000000000003</v>
      </c>
    </row>
    <row r="22" spans="1:6" x14ac:dyDescent="0.2">
      <c r="A22" s="3">
        <v>37073</v>
      </c>
      <c r="B22" s="61">
        <v>6.9249999999999998</v>
      </c>
      <c r="C22" s="61">
        <v>143.94999999999999</v>
      </c>
      <c r="D22" s="61">
        <v>10.227</v>
      </c>
      <c r="E22" s="61">
        <v>18.64</v>
      </c>
      <c r="F22" s="61">
        <v>44.686999999999998</v>
      </c>
    </row>
    <row r="23" spans="1:6" x14ac:dyDescent="0.2">
      <c r="A23" s="3">
        <v>37104</v>
      </c>
      <c r="B23" s="61">
        <v>7.016</v>
      </c>
      <c r="C23" s="61">
        <v>140.321</v>
      </c>
      <c r="D23" s="61">
        <v>8.4169999999999998</v>
      </c>
      <c r="E23" s="61">
        <v>19.888999999999999</v>
      </c>
      <c r="F23" s="61">
        <v>39.909999999999997</v>
      </c>
    </row>
    <row r="24" spans="1:6" x14ac:dyDescent="0.2">
      <c r="A24" s="3">
        <v>37135</v>
      </c>
      <c r="B24" s="61">
        <v>7.484</v>
      </c>
      <c r="C24" s="61">
        <v>118.15299999999999</v>
      </c>
      <c r="D24" s="61">
        <v>7.1070000000000002</v>
      </c>
      <c r="E24" s="61">
        <v>20.167000000000002</v>
      </c>
      <c r="F24" s="61">
        <v>35.765000000000001</v>
      </c>
    </row>
    <row r="25" spans="1:6" x14ac:dyDescent="0.2">
      <c r="A25" s="3">
        <v>37165</v>
      </c>
      <c r="B25" s="61">
        <v>7.5279999999999996</v>
      </c>
      <c r="C25" s="61">
        <v>133.077</v>
      </c>
      <c r="D25" s="61">
        <v>8.1340000000000003</v>
      </c>
      <c r="E25" s="61">
        <v>23.763000000000002</v>
      </c>
      <c r="F25" s="61">
        <v>38.668999999999997</v>
      </c>
    </row>
    <row r="26" spans="1:6" x14ac:dyDescent="0.2">
      <c r="A26" s="3">
        <v>37196</v>
      </c>
      <c r="B26" s="61">
        <v>7.4930000000000003</v>
      </c>
      <c r="C26" s="61">
        <v>117.303</v>
      </c>
      <c r="D26" s="61">
        <v>11.458</v>
      </c>
      <c r="E26" s="61">
        <v>16.8</v>
      </c>
      <c r="F26" s="61">
        <v>35.349000000000004</v>
      </c>
    </row>
    <row r="27" spans="1:6" x14ac:dyDescent="0.2">
      <c r="A27" s="3">
        <v>37226</v>
      </c>
      <c r="B27" s="61">
        <v>7.8810000000000002</v>
      </c>
      <c r="C27" s="61">
        <v>122.221</v>
      </c>
      <c r="D27" s="61">
        <v>9.952</v>
      </c>
      <c r="E27" s="61">
        <v>16.498999999999999</v>
      </c>
      <c r="F27" s="61">
        <v>34.850999999999999</v>
      </c>
    </row>
    <row r="28" spans="1:6" x14ac:dyDescent="0.2">
      <c r="A28" s="3">
        <v>37257</v>
      </c>
      <c r="B28" s="61">
        <v>7.5549999999999997</v>
      </c>
      <c r="C28" s="61">
        <v>127.84099999999999</v>
      </c>
      <c r="D28" s="61">
        <v>10.94</v>
      </c>
      <c r="E28" s="61">
        <v>19.553999999999998</v>
      </c>
      <c r="F28" s="61">
        <v>40.263999999999996</v>
      </c>
    </row>
    <row r="29" spans="1:6" x14ac:dyDescent="0.2">
      <c r="A29" s="3">
        <v>37288</v>
      </c>
      <c r="B29" s="61">
        <v>1.464</v>
      </c>
      <c r="C29" s="61">
        <v>110.13300000000001</v>
      </c>
      <c r="D29" s="61">
        <v>9.3529999999999998</v>
      </c>
      <c r="E29" s="61">
        <v>23.645</v>
      </c>
      <c r="F29" s="61">
        <v>37.123999999999995</v>
      </c>
    </row>
    <row r="30" spans="1:6" x14ac:dyDescent="0.2">
      <c r="A30" s="3">
        <v>37316</v>
      </c>
      <c r="B30" s="61">
        <v>7.2850000000000001</v>
      </c>
      <c r="C30" s="61">
        <v>117.55799999999999</v>
      </c>
      <c r="D30" s="61">
        <v>13.055999999999999</v>
      </c>
      <c r="E30" s="61">
        <v>20.027000000000001</v>
      </c>
      <c r="F30" s="61">
        <v>40.771999999999998</v>
      </c>
    </row>
    <row r="31" spans="1:6" x14ac:dyDescent="0.2">
      <c r="A31" s="3">
        <v>37347</v>
      </c>
      <c r="B31" s="61">
        <v>10.087</v>
      </c>
      <c r="C31" s="61">
        <v>129.43099999999998</v>
      </c>
      <c r="D31" s="61">
        <v>12.965</v>
      </c>
      <c r="E31" s="61">
        <v>19.352</v>
      </c>
      <c r="F31" s="61">
        <v>44.942</v>
      </c>
    </row>
    <row r="32" spans="1:6" x14ac:dyDescent="0.2">
      <c r="A32" s="3">
        <v>37377</v>
      </c>
      <c r="B32" s="61">
        <v>10.949</v>
      </c>
      <c r="C32" s="61">
        <v>207.94499999999999</v>
      </c>
      <c r="D32" s="61">
        <v>14.154</v>
      </c>
      <c r="E32" s="61">
        <v>24.800999999999998</v>
      </c>
      <c r="F32" s="61">
        <v>61.254999999999995</v>
      </c>
    </row>
    <row r="33" spans="1:6" x14ac:dyDescent="0.2">
      <c r="A33" s="3">
        <v>37408</v>
      </c>
      <c r="B33" s="61">
        <v>8.7249999999999996</v>
      </c>
      <c r="C33" s="61">
        <v>119.376</v>
      </c>
      <c r="D33" s="61">
        <v>12.335000000000001</v>
      </c>
      <c r="E33" s="61">
        <v>22.802</v>
      </c>
      <c r="F33" s="61">
        <v>44.430999999999997</v>
      </c>
    </row>
    <row r="34" spans="1:6" x14ac:dyDescent="0.2">
      <c r="A34" s="3">
        <v>37438</v>
      </c>
      <c r="B34" s="61">
        <v>10.176</v>
      </c>
      <c r="C34" s="61">
        <v>129.291</v>
      </c>
      <c r="D34" s="61">
        <v>15.224</v>
      </c>
      <c r="E34" s="61">
        <v>25.428000000000001</v>
      </c>
      <c r="F34" s="61">
        <v>43.566999999999993</v>
      </c>
    </row>
    <row r="35" spans="1:6" x14ac:dyDescent="0.2">
      <c r="A35" s="3">
        <v>37469</v>
      </c>
      <c r="B35" s="61">
        <v>10.644</v>
      </c>
      <c r="C35" s="61">
        <v>116.929</v>
      </c>
      <c r="D35" s="61">
        <v>13.074</v>
      </c>
      <c r="E35" s="61">
        <v>23.35</v>
      </c>
      <c r="F35" s="61">
        <v>44.775000000000006</v>
      </c>
    </row>
    <row r="36" spans="1:6" x14ac:dyDescent="0.2">
      <c r="A36" s="3">
        <v>37500</v>
      </c>
      <c r="B36" s="61">
        <v>9.3469999999999995</v>
      </c>
      <c r="C36" s="61">
        <v>117.60900000000001</v>
      </c>
      <c r="D36" s="61">
        <v>14.185</v>
      </c>
      <c r="E36" s="61">
        <v>24.751999999999999</v>
      </c>
      <c r="F36" s="61">
        <v>41.828000000000003</v>
      </c>
    </row>
    <row r="37" spans="1:6" x14ac:dyDescent="0.2">
      <c r="A37" s="3">
        <v>37530</v>
      </c>
      <c r="B37" s="61">
        <v>10.786</v>
      </c>
      <c r="C37" s="61">
        <v>142.01900000000001</v>
      </c>
      <c r="D37" s="61">
        <v>18.190000000000001</v>
      </c>
      <c r="E37" s="61">
        <v>26.533000000000001</v>
      </c>
      <c r="F37" s="61">
        <v>38.998999999999995</v>
      </c>
    </row>
    <row r="38" spans="1:6" x14ac:dyDescent="0.2">
      <c r="A38" s="3">
        <v>37561</v>
      </c>
      <c r="B38" s="61">
        <v>11.722</v>
      </c>
      <c r="C38" s="61">
        <v>126.756</v>
      </c>
      <c r="D38" s="61">
        <v>13.02</v>
      </c>
      <c r="E38" s="61">
        <v>22.390999999999998</v>
      </c>
      <c r="F38" s="61">
        <v>30.990000000000002</v>
      </c>
    </row>
    <row r="39" spans="1:6" x14ac:dyDescent="0.2">
      <c r="A39" s="3">
        <v>37591</v>
      </c>
      <c r="B39" s="61">
        <v>12.504</v>
      </c>
      <c r="C39" s="61">
        <v>117.66399999999999</v>
      </c>
      <c r="D39" s="61">
        <v>14.128</v>
      </c>
      <c r="E39" s="61">
        <v>21.001999999999999</v>
      </c>
      <c r="F39" s="61">
        <v>32.817999999999998</v>
      </c>
    </row>
    <row r="40" spans="1:6" x14ac:dyDescent="0.2">
      <c r="A40" s="3">
        <v>37622</v>
      </c>
      <c r="B40" s="61">
        <v>16.899999999999999</v>
      </c>
      <c r="C40" s="61">
        <v>122.82</v>
      </c>
      <c r="D40" s="61">
        <v>17.327999999999999</v>
      </c>
      <c r="E40" s="61">
        <v>24.608000000000001</v>
      </c>
      <c r="F40" s="61">
        <v>39.96</v>
      </c>
    </row>
    <row r="41" spans="1:6" x14ac:dyDescent="0.2">
      <c r="A41" s="3">
        <v>37653</v>
      </c>
      <c r="B41" s="61">
        <v>13.058</v>
      </c>
      <c r="C41" s="61">
        <v>116.60300000000001</v>
      </c>
      <c r="D41" s="61">
        <v>17.053999999999998</v>
      </c>
      <c r="E41" s="61">
        <v>17.053000000000001</v>
      </c>
      <c r="F41" s="61">
        <v>40.067999999999998</v>
      </c>
    </row>
    <row r="42" spans="1:6" x14ac:dyDescent="0.2">
      <c r="A42" s="3">
        <v>37681</v>
      </c>
      <c r="B42" s="61">
        <v>20.085999999999999</v>
      </c>
      <c r="C42" s="61">
        <v>131.39600000000002</v>
      </c>
      <c r="D42" s="61">
        <v>17.457000000000001</v>
      </c>
      <c r="E42" s="61">
        <v>20.753</v>
      </c>
      <c r="F42" s="61">
        <v>48.129000000000005</v>
      </c>
    </row>
    <row r="43" spans="1:6" x14ac:dyDescent="0.2">
      <c r="A43" s="3">
        <v>37712</v>
      </c>
      <c r="B43" s="61">
        <v>20.585999999999999</v>
      </c>
      <c r="C43" s="61">
        <v>124.60300000000001</v>
      </c>
      <c r="D43" s="61">
        <v>16.204999999999998</v>
      </c>
      <c r="E43" s="61">
        <v>27.986999999999998</v>
      </c>
      <c r="F43" s="61">
        <v>48.093999999999994</v>
      </c>
    </row>
    <row r="44" spans="1:6" x14ac:dyDescent="0.2">
      <c r="A44" s="3">
        <v>37742</v>
      </c>
      <c r="B44" s="61">
        <v>26.771000000000001</v>
      </c>
      <c r="C44" s="61">
        <v>172.32400000000001</v>
      </c>
      <c r="D44" s="61">
        <v>16.748999999999999</v>
      </c>
      <c r="E44" s="61">
        <v>30.896000000000001</v>
      </c>
      <c r="F44" s="61">
        <v>59.674999999999997</v>
      </c>
    </row>
    <row r="45" spans="1:6" x14ac:dyDescent="0.2">
      <c r="A45" s="3">
        <v>37773</v>
      </c>
      <c r="B45" s="61">
        <v>27.617000000000001</v>
      </c>
      <c r="C45" s="61">
        <v>173.74700000000001</v>
      </c>
      <c r="D45" s="61">
        <v>16.503</v>
      </c>
      <c r="E45" s="61">
        <v>29.117000000000001</v>
      </c>
      <c r="F45" s="61">
        <v>57.975999999999999</v>
      </c>
    </row>
    <row r="46" spans="1:6" x14ac:dyDescent="0.2">
      <c r="A46" s="3">
        <v>37803</v>
      </c>
      <c r="B46" s="61">
        <v>32.551000000000002</v>
      </c>
      <c r="C46" s="61">
        <v>143.054</v>
      </c>
      <c r="D46" s="61">
        <v>20.741</v>
      </c>
      <c r="E46" s="61">
        <v>36.664000000000001</v>
      </c>
      <c r="F46" s="61">
        <v>47.228999999999999</v>
      </c>
    </row>
    <row r="47" spans="1:6" x14ac:dyDescent="0.2">
      <c r="A47" s="3">
        <v>37834</v>
      </c>
      <c r="B47" s="61">
        <v>14.552</v>
      </c>
      <c r="C47" s="61">
        <v>108.71900000000001</v>
      </c>
      <c r="D47" s="61">
        <v>2.1800000000000002</v>
      </c>
      <c r="E47" s="61">
        <v>30.376000000000001</v>
      </c>
      <c r="F47" s="61">
        <v>44.849999999999994</v>
      </c>
    </row>
    <row r="48" spans="1:6" x14ac:dyDescent="0.2">
      <c r="A48" s="3">
        <v>37865</v>
      </c>
      <c r="B48" s="61">
        <v>12.64</v>
      </c>
      <c r="C48" s="61">
        <v>117.503</v>
      </c>
      <c r="D48" s="61">
        <v>2.0299999999999998</v>
      </c>
      <c r="E48" s="61">
        <v>29.58</v>
      </c>
      <c r="F48" s="61">
        <v>40.656000000000006</v>
      </c>
    </row>
    <row r="49" spans="1:6" x14ac:dyDescent="0.2">
      <c r="A49" s="3">
        <v>37895</v>
      </c>
      <c r="B49" s="61">
        <v>25.76</v>
      </c>
      <c r="C49" s="61">
        <v>150.38900000000001</v>
      </c>
      <c r="D49" s="61">
        <v>16.771999999999998</v>
      </c>
      <c r="E49" s="61">
        <v>24.327999999999999</v>
      </c>
      <c r="F49" s="61">
        <v>39.927</v>
      </c>
    </row>
    <row r="50" spans="1:6" x14ac:dyDescent="0.2">
      <c r="A50" s="3">
        <v>37926</v>
      </c>
      <c r="B50" s="61">
        <v>27.757999999999999</v>
      </c>
      <c r="C50" s="61">
        <v>128.54900000000001</v>
      </c>
      <c r="D50" s="61">
        <v>17.193999999999999</v>
      </c>
      <c r="E50" s="61">
        <v>21.055</v>
      </c>
      <c r="F50" s="61">
        <v>36.016999999999996</v>
      </c>
    </row>
    <row r="51" spans="1:6" x14ac:dyDescent="0.2">
      <c r="A51" s="3">
        <v>37956</v>
      </c>
      <c r="B51" s="61">
        <v>43.033999999999999</v>
      </c>
      <c r="C51" s="61">
        <v>141.61700000000002</v>
      </c>
      <c r="D51" s="61">
        <v>18.97</v>
      </c>
      <c r="E51" s="61">
        <v>23.34</v>
      </c>
      <c r="F51" s="61">
        <v>37.53</v>
      </c>
    </row>
    <row r="52" spans="1:6" x14ac:dyDescent="0.2">
      <c r="A52" s="3">
        <v>37987</v>
      </c>
      <c r="B52" s="61">
        <v>42.996000000000002</v>
      </c>
      <c r="C52" s="61">
        <v>134.39499999999998</v>
      </c>
      <c r="D52" s="61">
        <v>17.376999999999999</v>
      </c>
      <c r="E52" s="61">
        <v>22.709</v>
      </c>
      <c r="F52" s="61">
        <v>38.99</v>
      </c>
    </row>
    <row r="53" spans="1:6" x14ac:dyDescent="0.2">
      <c r="A53" s="3">
        <v>38018</v>
      </c>
      <c r="B53" s="61">
        <v>46.62</v>
      </c>
      <c r="C53" s="61">
        <v>134.65700000000001</v>
      </c>
      <c r="D53" s="61">
        <v>17.937999999999999</v>
      </c>
      <c r="E53" s="61">
        <v>26.423999999999999</v>
      </c>
      <c r="F53" s="61">
        <v>45.512</v>
      </c>
    </row>
    <row r="54" spans="1:6" x14ac:dyDescent="0.2">
      <c r="A54" s="3">
        <v>38047</v>
      </c>
      <c r="B54" s="61">
        <v>35.975999999999999</v>
      </c>
      <c r="C54" s="61">
        <v>151.45100000000002</v>
      </c>
      <c r="D54" s="61">
        <v>21.213999999999999</v>
      </c>
      <c r="E54" s="61">
        <v>28.044</v>
      </c>
      <c r="F54" s="61">
        <v>50.298999999999999</v>
      </c>
    </row>
    <row r="55" spans="1:6" x14ac:dyDescent="0.2">
      <c r="A55" s="3">
        <v>38078</v>
      </c>
      <c r="B55" s="61">
        <v>36.656999999999996</v>
      </c>
      <c r="C55" s="61">
        <v>140.958</v>
      </c>
      <c r="D55" s="61">
        <v>18.565000000000001</v>
      </c>
      <c r="E55" s="61">
        <v>28.375</v>
      </c>
      <c r="F55" s="61">
        <v>49.341999999999999</v>
      </c>
    </row>
    <row r="56" spans="1:6" x14ac:dyDescent="0.2">
      <c r="A56" s="3">
        <v>38108</v>
      </c>
      <c r="B56" s="61">
        <v>60.283000000000001</v>
      </c>
      <c r="C56" s="61">
        <v>242.95600000000002</v>
      </c>
      <c r="D56" s="61">
        <v>18.994</v>
      </c>
      <c r="E56" s="61">
        <v>30.893000000000001</v>
      </c>
      <c r="F56" s="61">
        <v>85.103999999999999</v>
      </c>
    </row>
    <row r="57" spans="1:6" x14ac:dyDescent="0.2">
      <c r="A57" s="3">
        <v>38139</v>
      </c>
      <c r="B57" s="61">
        <v>59.569000000000003</v>
      </c>
      <c r="C57" s="61">
        <v>142.501</v>
      </c>
      <c r="D57" s="61">
        <v>19.995000000000001</v>
      </c>
      <c r="E57" s="61">
        <v>34.935000000000002</v>
      </c>
      <c r="F57" s="61">
        <v>65.581000000000003</v>
      </c>
    </row>
    <row r="58" spans="1:6" x14ac:dyDescent="0.2">
      <c r="A58" s="3">
        <v>38169</v>
      </c>
      <c r="B58" s="61">
        <v>51.314999999999998</v>
      </c>
      <c r="C58" s="61">
        <v>148.733</v>
      </c>
      <c r="D58" s="61">
        <v>21.751999999999999</v>
      </c>
      <c r="E58" s="61">
        <v>30.439</v>
      </c>
      <c r="F58" s="61">
        <v>61.628</v>
      </c>
    </row>
    <row r="59" spans="1:6" x14ac:dyDescent="0.2">
      <c r="A59" s="3">
        <v>38200</v>
      </c>
      <c r="B59" s="61">
        <v>70.052999999999997</v>
      </c>
      <c r="C59" s="61">
        <v>155.75900000000001</v>
      </c>
      <c r="D59" s="61">
        <v>18.545000000000002</v>
      </c>
      <c r="E59" s="61">
        <v>33.901000000000003</v>
      </c>
      <c r="F59" s="61">
        <v>59.552999999999997</v>
      </c>
    </row>
    <row r="60" spans="1:6" x14ac:dyDescent="0.2">
      <c r="A60" s="3">
        <v>38231</v>
      </c>
      <c r="B60" s="61">
        <v>44.22</v>
      </c>
      <c r="C60" s="61">
        <v>138.20999999999998</v>
      </c>
      <c r="D60" s="61">
        <v>18.974</v>
      </c>
      <c r="E60" s="61">
        <v>25.969000000000001</v>
      </c>
      <c r="F60" s="61">
        <v>55.014000000000003</v>
      </c>
    </row>
    <row r="61" spans="1:6" x14ac:dyDescent="0.2">
      <c r="A61" s="3">
        <v>38261</v>
      </c>
      <c r="B61" s="61">
        <v>43.499000000000002</v>
      </c>
      <c r="C61" s="61">
        <v>149.06099999999998</v>
      </c>
      <c r="D61" s="61">
        <v>18.547999999999998</v>
      </c>
      <c r="E61" s="61">
        <v>30.314</v>
      </c>
      <c r="F61" s="61">
        <v>55.665000000000006</v>
      </c>
    </row>
    <row r="62" spans="1:6" x14ac:dyDescent="0.2">
      <c r="A62" s="3">
        <v>38292</v>
      </c>
      <c r="B62" s="61">
        <v>36.981000000000002</v>
      </c>
      <c r="C62" s="61">
        <v>131.24799999999999</v>
      </c>
      <c r="D62" s="61">
        <v>16.344000000000001</v>
      </c>
      <c r="E62" s="61">
        <v>26.792000000000002</v>
      </c>
      <c r="F62" s="61">
        <v>46.632999999999996</v>
      </c>
    </row>
    <row r="63" spans="1:6" x14ac:dyDescent="0.2">
      <c r="A63" s="3">
        <v>38322</v>
      </c>
      <c r="B63" s="61">
        <v>46.692999999999998</v>
      </c>
      <c r="C63" s="61">
        <v>140.572</v>
      </c>
      <c r="D63" s="61">
        <v>14.632</v>
      </c>
      <c r="E63" s="61">
        <v>21.972999999999999</v>
      </c>
      <c r="F63" s="61">
        <v>43.415999999999997</v>
      </c>
    </row>
    <row r="64" spans="1:6" x14ac:dyDescent="0.2">
      <c r="A64" s="3">
        <v>38353</v>
      </c>
      <c r="B64" s="61">
        <v>53.274999999999999</v>
      </c>
      <c r="C64" s="61">
        <v>138.00799999999998</v>
      </c>
      <c r="D64" s="61">
        <v>15.62</v>
      </c>
      <c r="E64" s="61">
        <v>25.827999999999999</v>
      </c>
      <c r="F64" s="61">
        <v>40.36</v>
      </c>
    </row>
    <row r="65" spans="1:6" x14ac:dyDescent="0.2">
      <c r="A65" s="3">
        <v>38384</v>
      </c>
      <c r="B65" s="61">
        <v>36.661999999999999</v>
      </c>
      <c r="C65" s="61">
        <v>121.006</v>
      </c>
      <c r="D65" s="61">
        <v>16.181000000000001</v>
      </c>
      <c r="E65" s="61">
        <v>37.119</v>
      </c>
      <c r="F65" s="61">
        <v>40.959999999999994</v>
      </c>
    </row>
    <row r="66" spans="1:6" x14ac:dyDescent="0.2">
      <c r="A66" s="3">
        <v>38412</v>
      </c>
      <c r="B66" s="61">
        <v>46.225000000000001</v>
      </c>
      <c r="C66" s="61">
        <v>177.47899999999998</v>
      </c>
      <c r="D66" s="61">
        <v>25.152999999999999</v>
      </c>
      <c r="E66" s="61">
        <v>56.915999999999997</v>
      </c>
      <c r="F66" s="61">
        <v>47.713999999999999</v>
      </c>
    </row>
    <row r="67" spans="1:6" x14ac:dyDescent="0.2">
      <c r="A67" s="3">
        <v>38443</v>
      </c>
      <c r="B67" s="61">
        <v>42.609000000000002</v>
      </c>
      <c r="C67" s="61">
        <v>158.17099999999999</v>
      </c>
      <c r="D67" s="61">
        <v>21.535</v>
      </c>
      <c r="E67" s="61">
        <v>54.567</v>
      </c>
      <c r="F67" s="61">
        <v>44.867000000000004</v>
      </c>
    </row>
    <row r="68" spans="1:6" x14ac:dyDescent="0.2">
      <c r="A68" s="3">
        <v>38473</v>
      </c>
      <c r="B68" s="61">
        <v>44.213999999999999</v>
      </c>
      <c r="C68" s="61">
        <v>196.46800000000002</v>
      </c>
      <c r="D68" s="61">
        <v>21.373999999999999</v>
      </c>
      <c r="E68" s="61">
        <v>63.709000000000003</v>
      </c>
      <c r="F68" s="61">
        <v>55.802</v>
      </c>
    </row>
    <row r="69" spans="1:6" x14ac:dyDescent="0.2">
      <c r="A69" s="3">
        <v>38504</v>
      </c>
      <c r="B69" s="61">
        <v>41.564999999999998</v>
      </c>
      <c r="C69" s="61">
        <v>231.416</v>
      </c>
      <c r="D69" s="61">
        <v>20.93</v>
      </c>
      <c r="E69" s="61">
        <v>54.825000000000003</v>
      </c>
      <c r="F69" s="61">
        <v>63.807999999999993</v>
      </c>
    </row>
    <row r="70" spans="1:6" x14ac:dyDescent="0.2">
      <c r="A70" s="3">
        <v>38534</v>
      </c>
      <c r="B70" s="61">
        <v>39.987000000000002</v>
      </c>
      <c r="C70" s="61">
        <v>140.77699999999999</v>
      </c>
      <c r="D70" s="61">
        <v>19.597000000000001</v>
      </c>
      <c r="E70" s="61">
        <v>57.529000000000003</v>
      </c>
      <c r="F70" s="61">
        <v>52.111000000000004</v>
      </c>
    </row>
    <row r="71" spans="1:6" x14ac:dyDescent="0.2">
      <c r="A71" s="3">
        <v>38565</v>
      </c>
      <c r="B71" s="61">
        <v>42.856000000000002</v>
      </c>
      <c r="C71" s="61">
        <v>171.63600000000002</v>
      </c>
      <c r="D71" s="61">
        <v>22.422000000000001</v>
      </c>
      <c r="E71" s="61">
        <v>71.564999999999998</v>
      </c>
      <c r="F71" s="61">
        <v>51.692999999999998</v>
      </c>
    </row>
    <row r="72" spans="1:6" x14ac:dyDescent="0.2">
      <c r="A72" s="3">
        <v>38596</v>
      </c>
      <c r="B72" s="61">
        <v>43.054000000000002</v>
      </c>
      <c r="C72" s="61">
        <v>171.28199999999998</v>
      </c>
      <c r="D72" s="61">
        <v>21.872</v>
      </c>
      <c r="E72" s="61">
        <v>70.337000000000003</v>
      </c>
      <c r="F72" s="61">
        <v>53.247</v>
      </c>
    </row>
    <row r="73" spans="1:6" x14ac:dyDescent="0.2">
      <c r="A73" s="3">
        <v>38626</v>
      </c>
      <c r="B73" s="61">
        <v>35.712000000000003</v>
      </c>
      <c r="C73" s="61">
        <v>138.57</v>
      </c>
      <c r="D73" s="61">
        <v>11.122</v>
      </c>
      <c r="E73" s="61">
        <v>51.543999999999997</v>
      </c>
      <c r="F73" s="61">
        <v>45.093000000000004</v>
      </c>
    </row>
    <row r="74" spans="1:6" x14ac:dyDescent="0.2">
      <c r="A74" s="3">
        <v>38657</v>
      </c>
      <c r="B74" s="61">
        <v>35.765999999999998</v>
      </c>
      <c r="C74" s="61">
        <v>143.26299999999998</v>
      </c>
      <c r="D74" s="61">
        <v>19.007999999999999</v>
      </c>
      <c r="E74" s="61">
        <v>58.924999999999997</v>
      </c>
      <c r="F74" s="61">
        <v>45.970999999999997</v>
      </c>
    </row>
    <row r="75" spans="1:6" x14ac:dyDescent="0.2">
      <c r="A75" s="3">
        <v>38687</v>
      </c>
      <c r="B75" s="61">
        <v>35.161999999999999</v>
      </c>
      <c r="C75" s="61">
        <v>130.858</v>
      </c>
      <c r="D75" s="61">
        <v>22.667000000000002</v>
      </c>
      <c r="E75" s="61">
        <v>50.027000000000001</v>
      </c>
      <c r="F75" s="61">
        <v>48.421000000000006</v>
      </c>
    </row>
    <row r="76" spans="1:6" x14ac:dyDescent="0.2">
      <c r="A76" s="3">
        <v>38718</v>
      </c>
      <c r="B76" s="61">
        <v>34.615000000000002</v>
      </c>
      <c r="C76" s="61">
        <v>129.63200000000001</v>
      </c>
      <c r="D76" s="61">
        <v>21.515999999999998</v>
      </c>
      <c r="E76" s="61">
        <v>49.685000000000002</v>
      </c>
      <c r="F76" s="61">
        <v>45.311</v>
      </c>
    </row>
    <row r="77" spans="1:6" x14ac:dyDescent="0.2">
      <c r="A77" s="3">
        <v>38749</v>
      </c>
      <c r="B77" s="61">
        <v>36.927999999999997</v>
      </c>
      <c r="C77" s="61">
        <v>137.01</v>
      </c>
      <c r="D77" s="61">
        <v>20.975000000000001</v>
      </c>
      <c r="E77" s="61">
        <v>52.170999999999999</v>
      </c>
      <c r="F77" s="61">
        <v>44.338000000000001</v>
      </c>
    </row>
    <row r="78" spans="1:6" x14ac:dyDescent="0.2">
      <c r="A78" s="3">
        <v>38777</v>
      </c>
      <c r="B78" s="61">
        <v>39.104999999999997</v>
      </c>
      <c r="C78" s="61">
        <v>139.03399999999999</v>
      </c>
      <c r="D78" s="61">
        <v>23.135000000000002</v>
      </c>
      <c r="E78" s="61">
        <v>77.474000000000004</v>
      </c>
      <c r="F78" s="61">
        <v>54.043999999999997</v>
      </c>
    </row>
    <row r="79" spans="1:6" x14ac:dyDescent="0.2">
      <c r="A79" s="3">
        <v>38808</v>
      </c>
      <c r="B79" s="61">
        <v>33.984000000000002</v>
      </c>
      <c r="C79" s="61">
        <v>147.399</v>
      </c>
      <c r="D79" s="61">
        <v>16.939</v>
      </c>
      <c r="E79" s="61">
        <v>70.864999999999995</v>
      </c>
      <c r="F79" s="61">
        <v>51.777000000000001</v>
      </c>
    </row>
    <row r="80" spans="1:6" x14ac:dyDescent="0.2">
      <c r="A80" s="3">
        <v>38838</v>
      </c>
      <c r="B80" s="61">
        <v>39.320999999999998</v>
      </c>
      <c r="C80" s="61">
        <v>211.37700000000001</v>
      </c>
      <c r="D80" s="61">
        <v>4.6710000000000003</v>
      </c>
      <c r="E80" s="61">
        <v>93.418000000000006</v>
      </c>
      <c r="F80" s="61">
        <v>99.658000000000001</v>
      </c>
    </row>
    <row r="81" spans="1:6" x14ac:dyDescent="0.2">
      <c r="A81" s="3">
        <v>38869</v>
      </c>
      <c r="B81" s="61">
        <v>37.03</v>
      </c>
      <c r="C81" s="61">
        <v>156.25400000000002</v>
      </c>
      <c r="D81" s="61">
        <v>8.6280000000000001</v>
      </c>
      <c r="E81" s="61">
        <v>83.13</v>
      </c>
      <c r="F81" s="61">
        <v>57.415999999999997</v>
      </c>
    </row>
    <row r="82" spans="1:6" x14ac:dyDescent="0.2">
      <c r="A82" s="3">
        <v>38899</v>
      </c>
      <c r="B82" s="61">
        <v>45.198</v>
      </c>
      <c r="C82" s="61">
        <v>158.19299999999998</v>
      </c>
      <c r="D82" s="61">
        <v>11.319000000000001</v>
      </c>
      <c r="E82" s="61">
        <v>91.763999999999996</v>
      </c>
      <c r="F82" s="61">
        <v>61.218000000000004</v>
      </c>
    </row>
    <row r="83" spans="1:6" x14ac:dyDescent="0.2">
      <c r="A83" s="3">
        <v>38930</v>
      </c>
      <c r="B83" s="61">
        <v>44.758000000000003</v>
      </c>
      <c r="C83" s="61">
        <v>170.02799999999999</v>
      </c>
      <c r="D83" s="61">
        <v>11.965999999999999</v>
      </c>
      <c r="E83" s="61">
        <v>99.734999999999999</v>
      </c>
      <c r="F83" s="61">
        <v>61.328000000000003</v>
      </c>
    </row>
    <row r="84" spans="1:6" x14ac:dyDescent="0.2">
      <c r="A84" s="3">
        <v>38961</v>
      </c>
      <c r="B84" s="61">
        <v>41.572000000000003</v>
      </c>
      <c r="C84" s="61">
        <v>157.89699999999999</v>
      </c>
      <c r="D84" s="61">
        <v>9.8550000000000004</v>
      </c>
      <c r="E84" s="61">
        <v>68.506</v>
      </c>
      <c r="F84" s="61">
        <v>51.519999999999996</v>
      </c>
    </row>
    <row r="85" spans="1:6" x14ac:dyDescent="0.2">
      <c r="A85" s="3">
        <v>38991</v>
      </c>
      <c r="B85" s="61">
        <v>43.097999999999999</v>
      </c>
      <c r="C85" s="61">
        <v>129.81700000000001</v>
      </c>
      <c r="D85" s="61">
        <v>9.1739999999999995</v>
      </c>
      <c r="E85" s="61">
        <v>72.397999999999996</v>
      </c>
      <c r="F85" s="61">
        <v>82.795999999999992</v>
      </c>
    </row>
    <row r="86" spans="1:6" x14ac:dyDescent="0.2">
      <c r="A86" s="3">
        <v>39022</v>
      </c>
      <c r="B86" s="61">
        <v>49.064999999999998</v>
      </c>
      <c r="C86" s="61">
        <v>153.26</v>
      </c>
      <c r="D86" s="61">
        <v>17.027000000000001</v>
      </c>
      <c r="E86" s="61">
        <v>62.05</v>
      </c>
      <c r="F86" s="61">
        <v>49.498000000000005</v>
      </c>
    </row>
    <row r="87" spans="1:6" x14ac:dyDescent="0.2">
      <c r="A87" s="3">
        <v>39052</v>
      </c>
      <c r="B87" s="61">
        <v>35.860999999999997</v>
      </c>
      <c r="C87" s="61">
        <v>137.245</v>
      </c>
      <c r="D87" s="61">
        <v>22.218</v>
      </c>
      <c r="E87" s="61">
        <v>50.502000000000002</v>
      </c>
      <c r="F87" s="61">
        <v>47.498999999999995</v>
      </c>
    </row>
    <row r="88" spans="1:6" x14ac:dyDescent="0.2">
      <c r="A88" s="3">
        <v>39083</v>
      </c>
      <c r="B88" s="61">
        <v>45.542000000000002</v>
      </c>
      <c r="C88" s="61">
        <v>140.60499999999999</v>
      </c>
      <c r="D88" s="61">
        <v>23.463000000000001</v>
      </c>
      <c r="E88" s="61">
        <v>56.707000000000001</v>
      </c>
      <c r="F88" s="61">
        <v>51.206000000000003</v>
      </c>
    </row>
    <row r="89" spans="1:6" x14ac:dyDescent="0.2">
      <c r="A89" s="3">
        <v>39114</v>
      </c>
      <c r="B89" s="61">
        <v>42.101999999999997</v>
      </c>
      <c r="C89" s="61">
        <v>135.917</v>
      </c>
      <c r="D89" s="61">
        <v>22.411000000000001</v>
      </c>
      <c r="E89" s="61">
        <v>65.39</v>
      </c>
      <c r="F89" s="61">
        <v>59.956000000000003</v>
      </c>
    </row>
    <row r="90" spans="1:6" x14ac:dyDescent="0.2">
      <c r="A90" s="3">
        <v>39142</v>
      </c>
      <c r="B90" s="61">
        <v>43.664999999999999</v>
      </c>
      <c r="C90" s="61">
        <v>135.161</v>
      </c>
      <c r="D90" s="61">
        <v>25.896000000000001</v>
      </c>
      <c r="E90" s="61">
        <v>75.513999999999996</v>
      </c>
      <c r="F90" s="61">
        <v>72.966000000000008</v>
      </c>
    </row>
    <row r="91" spans="1:6" x14ac:dyDescent="0.2">
      <c r="A91" s="3">
        <v>39173</v>
      </c>
      <c r="B91" s="61">
        <v>45.652999999999999</v>
      </c>
      <c r="C91" s="61">
        <v>137.738</v>
      </c>
      <c r="D91" s="61">
        <v>21.937000000000001</v>
      </c>
      <c r="E91" s="61">
        <v>82.929000000000002</v>
      </c>
      <c r="F91" s="61">
        <v>84.968999999999994</v>
      </c>
    </row>
    <row r="92" spans="1:6" x14ac:dyDescent="0.2">
      <c r="A92" s="3">
        <v>39203</v>
      </c>
      <c r="B92" s="61">
        <v>63.494999999999997</v>
      </c>
      <c r="C92" s="61">
        <v>211.36700000000002</v>
      </c>
      <c r="D92" s="61">
        <v>24.324999999999999</v>
      </c>
      <c r="E92" s="61">
        <v>105.83799999999999</v>
      </c>
      <c r="F92" s="61">
        <v>105.26499999999999</v>
      </c>
    </row>
    <row r="93" spans="1:6" x14ac:dyDescent="0.2">
      <c r="A93" s="3">
        <v>39234</v>
      </c>
      <c r="B93" s="61">
        <v>46.895000000000003</v>
      </c>
      <c r="C93" s="61">
        <v>140.465</v>
      </c>
      <c r="D93" s="61">
        <v>23.347000000000001</v>
      </c>
      <c r="E93" s="61">
        <v>88.061000000000007</v>
      </c>
      <c r="F93" s="61">
        <v>79.12</v>
      </c>
    </row>
    <row r="94" spans="1:6" x14ac:dyDescent="0.2">
      <c r="A94" s="3">
        <v>39264</v>
      </c>
      <c r="B94" s="61">
        <v>52.779000000000003</v>
      </c>
      <c r="C94" s="61">
        <v>187.72200000000001</v>
      </c>
      <c r="D94" s="61">
        <v>26.635999999999999</v>
      </c>
      <c r="E94" s="61">
        <v>98.197000000000003</v>
      </c>
      <c r="F94" s="61">
        <v>79.27</v>
      </c>
    </row>
    <row r="95" spans="1:6" x14ac:dyDescent="0.2">
      <c r="A95" s="3">
        <v>39295</v>
      </c>
      <c r="B95" s="61">
        <v>50.648000000000003</v>
      </c>
      <c r="C95" s="61">
        <v>180.821</v>
      </c>
      <c r="D95" s="61">
        <v>22.893000000000001</v>
      </c>
      <c r="E95" s="61">
        <v>88.314999999999998</v>
      </c>
      <c r="F95" s="61">
        <v>75.84</v>
      </c>
    </row>
    <row r="96" spans="1:6" x14ac:dyDescent="0.2">
      <c r="A96" s="3">
        <v>39326</v>
      </c>
      <c r="B96" s="61">
        <v>45.326999999999998</v>
      </c>
      <c r="C96" s="61">
        <v>203.154</v>
      </c>
      <c r="D96" s="61">
        <v>22.356999999999999</v>
      </c>
      <c r="E96" s="61">
        <v>77.209999999999994</v>
      </c>
      <c r="F96" s="61">
        <v>62.483000000000004</v>
      </c>
    </row>
    <row r="97" spans="1:6" x14ac:dyDescent="0.2">
      <c r="A97" s="3">
        <v>39356</v>
      </c>
      <c r="B97" s="61">
        <v>43.451999999999998</v>
      </c>
      <c r="C97" s="61">
        <v>169.19200000000001</v>
      </c>
      <c r="D97" s="61">
        <v>19.815000000000001</v>
      </c>
      <c r="E97" s="61">
        <v>86.39</v>
      </c>
      <c r="F97" s="61">
        <v>87.11</v>
      </c>
    </row>
    <row r="98" spans="1:6" x14ac:dyDescent="0.2">
      <c r="A98" s="3">
        <v>39387</v>
      </c>
      <c r="B98" s="61">
        <v>41.875</v>
      </c>
      <c r="C98" s="61">
        <v>147.155</v>
      </c>
      <c r="D98" s="61">
        <v>18.417999999999999</v>
      </c>
      <c r="E98" s="61">
        <v>62.438000000000002</v>
      </c>
      <c r="F98" s="61">
        <v>72.507999999999996</v>
      </c>
    </row>
    <row r="99" spans="1:6" x14ac:dyDescent="0.2">
      <c r="A99" s="3">
        <v>39417</v>
      </c>
      <c r="B99" s="61">
        <v>33.426000000000002</v>
      </c>
      <c r="C99" s="61">
        <v>107.83699999999999</v>
      </c>
      <c r="D99" s="61">
        <v>21.984000000000002</v>
      </c>
      <c r="E99" s="61">
        <v>66.438000000000002</v>
      </c>
      <c r="F99" s="61">
        <v>71.722000000000008</v>
      </c>
    </row>
    <row r="100" spans="1:6" x14ac:dyDescent="0.2">
      <c r="A100" s="3">
        <v>39448</v>
      </c>
      <c r="B100" s="61">
        <v>54.054000000000002</v>
      </c>
      <c r="C100" s="61">
        <v>127.42399999999999</v>
      </c>
      <c r="D100" s="61">
        <v>30.913</v>
      </c>
      <c r="E100" s="61">
        <v>55.927999999999997</v>
      </c>
      <c r="F100" s="61">
        <v>74.272000000000006</v>
      </c>
    </row>
    <row r="101" spans="1:6" x14ac:dyDescent="0.2">
      <c r="A101" s="3">
        <v>39479</v>
      </c>
      <c r="B101" s="61">
        <v>48.112000000000002</v>
      </c>
      <c r="C101" s="61">
        <v>108.27799999999999</v>
      </c>
      <c r="D101" s="61">
        <v>37.779000000000003</v>
      </c>
      <c r="E101" s="61">
        <v>58.704999999999998</v>
      </c>
      <c r="F101" s="61">
        <v>77.528999999999996</v>
      </c>
    </row>
    <row r="102" spans="1:6" x14ac:dyDescent="0.2">
      <c r="A102" s="3">
        <v>39508</v>
      </c>
      <c r="B102" s="61">
        <v>52.158999999999999</v>
      </c>
      <c r="C102" s="61">
        <v>111.93299999999999</v>
      </c>
      <c r="D102" s="61">
        <v>42.029000000000003</v>
      </c>
      <c r="E102" s="61">
        <v>67.363</v>
      </c>
      <c r="F102" s="61">
        <v>109.137</v>
      </c>
    </row>
    <row r="103" spans="1:6" x14ac:dyDescent="0.2">
      <c r="A103" s="3">
        <v>39539</v>
      </c>
      <c r="B103" s="61">
        <v>53.036000000000001</v>
      </c>
      <c r="C103" s="61">
        <v>108.443</v>
      </c>
      <c r="D103" s="61">
        <v>40.826000000000001</v>
      </c>
      <c r="E103" s="61">
        <v>69.186999999999998</v>
      </c>
      <c r="F103" s="61">
        <v>137.941</v>
      </c>
    </row>
    <row r="104" spans="1:6" x14ac:dyDescent="0.2">
      <c r="A104" s="3">
        <v>39569</v>
      </c>
      <c r="B104" s="61">
        <v>55.014000000000003</v>
      </c>
      <c r="C104" s="61">
        <v>143.83500000000001</v>
      </c>
      <c r="D104" s="61">
        <v>43.46</v>
      </c>
      <c r="E104" s="61">
        <v>64.813000000000002</v>
      </c>
      <c r="F104" s="61">
        <v>150.17399999999998</v>
      </c>
    </row>
    <row r="105" spans="1:6" x14ac:dyDescent="0.2">
      <c r="A105" s="3">
        <v>39600</v>
      </c>
      <c r="B105" s="61">
        <v>60.271999999999998</v>
      </c>
      <c r="C105" s="61">
        <v>120.181</v>
      </c>
      <c r="D105" s="61">
        <v>73.835999999999999</v>
      </c>
      <c r="E105" s="61">
        <v>55.779000000000003</v>
      </c>
      <c r="F105" s="61">
        <v>159.874</v>
      </c>
    </row>
    <row r="106" spans="1:6" x14ac:dyDescent="0.2">
      <c r="A106" s="3">
        <v>39630</v>
      </c>
      <c r="B106" s="61">
        <v>68.933999999999997</v>
      </c>
      <c r="C106" s="61">
        <v>111.69</v>
      </c>
      <c r="D106" s="61">
        <v>55.161000000000001</v>
      </c>
      <c r="E106" s="61">
        <v>73.186999999999998</v>
      </c>
      <c r="F106" s="61">
        <v>158.00799999999998</v>
      </c>
    </row>
    <row r="107" spans="1:6" x14ac:dyDescent="0.2">
      <c r="A107" s="3">
        <v>39661</v>
      </c>
      <c r="B107" s="61">
        <v>73.046000000000006</v>
      </c>
      <c r="C107" s="61">
        <v>118.24000000000001</v>
      </c>
      <c r="D107" s="61">
        <v>50.313000000000002</v>
      </c>
      <c r="E107" s="61">
        <v>67.620999999999995</v>
      </c>
      <c r="F107" s="61">
        <v>147.006</v>
      </c>
    </row>
    <row r="108" spans="1:6" x14ac:dyDescent="0.2">
      <c r="A108" s="3">
        <v>39692</v>
      </c>
      <c r="B108" s="61">
        <v>66.055000000000007</v>
      </c>
      <c r="C108" s="61">
        <v>119.934</v>
      </c>
      <c r="D108" s="61">
        <v>49.543999999999997</v>
      </c>
      <c r="E108" s="61">
        <v>69.986000000000004</v>
      </c>
      <c r="F108" s="61">
        <v>123.626</v>
      </c>
    </row>
    <row r="109" spans="1:6" x14ac:dyDescent="0.2">
      <c r="A109" s="3">
        <v>39722</v>
      </c>
      <c r="B109" s="61">
        <v>65.606999999999999</v>
      </c>
      <c r="C109" s="61">
        <v>94.206999999999994</v>
      </c>
      <c r="D109" s="61">
        <v>43.026000000000003</v>
      </c>
      <c r="E109" s="61">
        <v>51.543999999999997</v>
      </c>
      <c r="F109" s="61">
        <v>93.555999999999997</v>
      </c>
    </row>
    <row r="110" spans="1:6" x14ac:dyDescent="0.2">
      <c r="A110" s="3">
        <v>39753</v>
      </c>
      <c r="B110" s="61">
        <v>63.097999999999999</v>
      </c>
      <c r="C110" s="61">
        <v>97.782000000000011</v>
      </c>
      <c r="D110" s="61">
        <v>49.67</v>
      </c>
      <c r="E110" s="61">
        <v>57.18</v>
      </c>
      <c r="F110" s="61">
        <v>89.790999999999997</v>
      </c>
    </row>
    <row r="111" spans="1:6" x14ac:dyDescent="0.2">
      <c r="A111" s="3">
        <v>39783</v>
      </c>
      <c r="B111" s="61">
        <v>61.170999999999999</v>
      </c>
      <c r="C111" s="61">
        <v>89.347000000000008</v>
      </c>
      <c r="D111" s="61">
        <v>48.283000000000001</v>
      </c>
      <c r="E111" s="61">
        <v>51.04</v>
      </c>
      <c r="F111" s="61">
        <v>85.429000000000002</v>
      </c>
    </row>
    <row r="112" spans="1:6" x14ac:dyDescent="0.2">
      <c r="A112" s="3">
        <v>39814</v>
      </c>
      <c r="B112" s="61">
        <v>58.347999999999999</v>
      </c>
      <c r="C112" s="61">
        <v>90.48599999999999</v>
      </c>
      <c r="D112" s="61">
        <v>53.308</v>
      </c>
      <c r="E112" s="61">
        <v>69465</v>
      </c>
      <c r="F112" s="61">
        <v>77.887</v>
      </c>
    </row>
    <row r="113" spans="1:6" x14ac:dyDescent="0.2">
      <c r="A113" s="3">
        <v>39845</v>
      </c>
      <c r="B113" s="61">
        <v>53.722000000000001</v>
      </c>
      <c r="C113" s="61">
        <v>102.52500000000001</v>
      </c>
      <c r="D113" s="61">
        <v>55.350999999999999</v>
      </c>
      <c r="E113" s="61">
        <v>64981</v>
      </c>
      <c r="F113" s="61">
        <v>85.522999999999996</v>
      </c>
    </row>
    <row r="114" spans="1:6" x14ac:dyDescent="0.2">
      <c r="A114" s="3">
        <v>39873</v>
      </c>
      <c r="B114" s="61">
        <v>55.847000000000001</v>
      </c>
      <c r="C114" s="61">
        <v>97.540999999999997</v>
      </c>
      <c r="D114" s="61">
        <v>82.382000000000005</v>
      </c>
      <c r="E114" s="61">
        <v>114562</v>
      </c>
      <c r="F114" s="61">
        <v>113.25800000000001</v>
      </c>
    </row>
    <row r="115" spans="1:6" x14ac:dyDescent="0.2">
      <c r="A115" s="3">
        <v>39904</v>
      </c>
      <c r="B115" s="61">
        <v>51.625</v>
      </c>
      <c r="C115" s="61">
        <v>91.676999999999992</v>
      </c>
      <c r="D115" s="61">
        <v>77.897000000000006</v>
      </c>
      <c r="E115" s="61">
        <v>113290</v>
      </c>
      <c r="F115" s="61">
        <v>110.96799999999999</v>
      </c>
    </row>
    <row r="116" spans="1:6" x14ac:dyDescent="0.2">
      <c r="A116" s="3">
        <v>39934</v>
      </c>
      <c r="B116" s="61">
        <v>68.795000000000002</v>
      </c>
      <c r="C116" s="61">
        <v>172.935</v>
      </c>
      <c r="D116" s="61">
        <v>93.727000000000004</v>
      </c>
      <c r="E116" s="61">
        <v>130469</v>
      </c>
      <c r="F116" s="61">
        <v>206.149</v>
      </c>
    </row>
    <row r="117" spans="1:6" x14ac:dyDescent="0.2">
      <c r="A117" s="3">
        <v>39965</v>
      </c>
      <c r="B117" s="61">
        <v>62.109000000000002</v>
      </c>
      <c r="C117" s="61">
        <v>89.980999999999995</v>
      </c>
      <c r="D117" s="61">
        <v>120.474</v>
      </c>
      <c r="E117" s="61">
        <v>121511</v>
      </c>
      <c r="F117" s="61">
        <v>145.24299999999999</v>
      </c>
    </row>
    <row r="118" spans="1:6" x14ac:dyDescent="0.2">
      <c r="A118" s="3">
        <v>39995</v>
      </c>
      <c r="B118" s="61">
        <v>65.290000000000006</v>
      </c>
      <c r="C118" s="61">
        <v>105.32300000000001</v>
      </c>
      <c r="D118" s="61">
        <v>120.45</v>
      </c>
      <c r="E118" s="61">
        <v>120314</v>
      </c>
      <c r="F118" s="61">
        <v>138.39499999999998</v>
      </c>
    </row>
    <row r="119" spans="1:6" x14ac:dyDescent="0.2">
      <c r="A119" s="3">
        <v>40026</v>
      </c>
      <c r="B119" s="61">
        <v>65.515000000000001</v>
      </c>
      <c r="C119" s="61">
        <v>95.83</v>
      </c>
      <c r="D119" s="61">
        <v>111.67</v>
      </c>
      <c r="E119" s="61">
        <v>151239</v>
      </c>
      <c r="F119" s="61">
        <v>134.76600000000002</v>
      </c>
    </row>
    <row r="120" spans="1:6" x14ac:dyDescent="0.2">
      <c r="A120" s="3">
        <v>40057</v>
      </c>
      <c r="B120" s="61">
        <v>60.82</v>
      </c>
      <c r="C120" s="61">
        <v>77.757999999999996</v>
      </c>
      <c r="D120" s="61">
        <v>115.611</v>
      </c>
      <c r="E120" s="61">
        <v>109436</v>
      </c>
      <c r="F120" s="61">
        <v>157.96100000000001</v>
      </c>
    </row>
    <row r="121" spans="1:6" x14ac:dyDescent="0.2">
      <c r="A121" s="3">
        <v>40087</v>
      </c>
      <c r="B121" s="61">
        <v>65.55</v>
      </c>
      <c r="C121" s="61">
        <v>90.433999999999997</v>
      </c>
      <c r="D121" s="61">
        <v>92.11</v>
      </c>
      <c r="E121" s="61">
        <v>121.58499999999999</v>
      </c>
      <c r="F121" s="61">
        <v>125.983</v>
      </c>
    </row>
    <row r="122" spans="1:6" x14ac:dyDescent="0.2">
      <c r="A122" s="3">
        <v>40118</v>
      </c>
      <c r="B122" s="61">
        <v>60.835000000000001</v>
      </c>
      <c r="C122" s="61">
        <v>98.52600000000001</v>
      </c>
      <c r="D122" s="61">
        <v>79.727000000000004</v>
      </c>
      <c r="E122" s="61">
        <v>102.92700000000001</v>
      </c>
      <c r="F122" s="61">
        <v>95.581999999999994</v>
      </c>
    </row>
    <row r="123" spans="1:6" x14ac:dyDescent="0.2">
      <c r="A123" s="3">
        <v>40148</v>
      </c>
      <c r="B123" s="61">
        <v>56.639000000000003</v>
      </c>
      <c r="C123" s="61">
        <v>89.242999999999995</v>
      </c>
      <c r="D123" s="61">
        <v>76.251000000000005</v>
      </c>
      <c r="E123" s="61">
        <v>85.367000000000004</v>
      </c>
      <c r="F123" s="61">
        <v>114.13300000000001</v>
      </c>
    </row>
    <row r="124" spans="1:6" x14ac:dyDescent="0.2">
      <c r="A124" s="3">
        <v>40179</v>
      </c>
      <c r="B124" s="61">
        <v>65.757000000000005</v>
      </c>
      <c r="C124" s="61">
        <v>124.751</v>
      </c>
      <c r="D124" s="61">
        <v>62.838999999999999</v>
      </c>
      <c r="E124" s="61">
        <v>79.125</v>
      </c>
      <c r="F124" s="61">
        <v>109.517</v>
      </c>
    </row>
    <row r="125" spans="1:6" x14ac:dyDescent="0.2">
      <c r="A125" s="3">
        <v>40210</v>
      </c>
      <c r="B125" s="61">
        <v>59.018000000000001</v>
      </c>
      <c r="C125" s="61">
        <v>71.23599999999999</v>
      </c>
      <c r="D125" s="61">
        <v>81.340999999999994</v>
      </c>
      <c r="E125" s="61">
        <v>97.433000000000007</v>
      </c>
      <c r="F125" s="61">
        <v>106.706</v>
      </c>
    </row>
    <row r="126" spans="1:6" x14ac:dyDescent="0.2">
      <c r="A126" s="3">
        <v>40238</v>
      </c>
      <c r="B126" s="61">
        <v>65.864000000000004</v>
      </c>
      <c r="C126" s="61">
        <v>79.527000000000001</v>
      </c>
      <c r="D126" s="61">
        <v>113.753</v>
      </c>
      <c r="E126" s="61">
        <v>122.39700000000001</v>
      </c>
      <c r="F126" s="61">
        <v>131.82599999999999</v>
      </c>
    </row>
    <row r="127" spans="1:6" x14ac:dyDescent="0.2">
      <c r="A127" s="3">
        <v>40269</v>
      </c>
      <c r="B127" s="61">
        <v>65.02</v>
      </c>
      <c r="C127" s="61">
        <v>102.18299999999999</v>
      </c>
      <c r="D127" s="61">
        <v>114.96599999999999</v>
      </c>
      <c r="E127" s="61">
        <v>127.923</v>
      </c>
      <c r="F127" s="61">
        <v>166.249</v>
      </c>
    </row>
    <row r="128" spans="1:6" x14ac:dyDescent="0.2">
      <c r="A128" s="3">
        <v>40299</v>
      </c>
      <c r="B128" s="61">
        <v>75.328000000000003</v>
      </c>
      <c r="C128" s="61">
        <v>154.22199999999998</v>
      </c>
      <c r="D128" s="61">
        <v>131.71100000000001</v>
      </c>
      <c r="E128" s="61">
        <v>132.613</v>
      </c>
      <c r="F128" s="61">
        <v>209.48500000000001</v>
      </c>
    </row>
    <row r="129" spans="1:6" x14ac:dyDescent="0.2">
      <c r="A129" s="3">
        <v>40330</v>
      </c>
      <c r="B129" s="61">
        <v>69.762</v>
      </c>
      <c r="C129" s="61">
        <v>84.652999999999992</v>
      </c>
      <c r="D129" s="61">
        <v>134.57</v>
      </c>
      <c r="E129" s="61">
        <v>138.81899999999999</v>
      </c>
      <c r="F129" s="61">
        <v>186.89300000000003</v>
      </c>
    </row>
    <row r="130" spans="1:6" x14ac:dyDescent="0.2">
      <c r="A130" s="3">
        <v>40360</v>
      </c>
      <c r="B130" s="61">
        <v>78.456000000000003</v>
      </c>
      <c r="C130" s="61">
        <v>90.294000000000011</v>
      </c>
      <c r="D130" s="61">
        <v>141.51900000000001</v>
      </c>
      <c r="E130" s="61">
        <v>130.31399999999999</v>
      </c>
      <c r="F130" s="61">
        <v>171.65199999999999</v>
      </c>
    </row>
    <row r="131" spans="1:6" x14ac:dyDescent="0.2">
      <c r="A131" s="3">
        <v>40391</v>
      </c>
      <c r="B131" s="61">
        <v>75.019000000000005</v>
      </c>
      <c r="C131" s="61">
        <v>120.98700000000001</v>
      </c>
      <c r="D131" s="61">
        <v>126.181</v>
      </c>
      <c r="E131" s="61">
        <v>183.23699999999999</v>
      </c>
      <c r="F131" s="61">
        <v>158.761</v>
      </c>
    </row>
    <row r="132" spans="1:6" x14ac:dyDescent="0.2">
      <c r="A132" s="3">
        <v>40422</v>
      </c>
      <c r="B132" s="61">
        <v>80.929000000000002</v>
      </c>
      <c r="C132" s="61">
        <v>75.194000000000003</v>
      </c>
      <c r="D132" s="61">
        <v>111.505</v>
      </c>
      <c r="E132" s="61">
        <v>137.21199999999999</v>
      </c>
      <c r="F132" s="61">
        <v>129.976</v>
      </c>
    </row>
    <row r="133" spans="1:6" x14ac:dyDescent="0.2">
      <c r="A133" s="3">
        <v>40452</v>
      </c>
      <c r="B133" s="61">
        <v>90.284999999999997</v>
      </c>
      <c r="C133" s="61">
        <v>87.699000000000012</v>
      </c>
      <c r="D133" s="61">
        <v>123.40300000000001</v>
      </c>
      <c r="E133" s="61">
        <v>180.245</v>
      </c>
      <c r="F133" s="61">
        <v>133.05799999999999</v>
      </c>
    </row>
    <row r="134" spans="1:6" x14ac:dyDescent="0.2">
      <c r="A134" s="3">
        <v>40483</v>
      </c>
      <c r="B134" s="61">
        <v>74.566999999999993</v>
      </c>
      <c r="C134" s="61">
        <v>89.677999999999997</v>
      </c>
      <c r="D134" s="61">
        <v>120.369</v>
      </c>
      <c r="E134" s="61">
        <v>156.15</v>
      </c>
      <c r="F134" s="61">
        <v>145.93600000000001</v>
      </c>
    </row>
    <row r="135" spans="1:6" x14ac:dyDescent="0.2">
      <c r="A135" s="3">
        <v>40513</v>
      </c>
      <c r="B135" s="61">
        <v>72.953999999999994</v>
      </c>
      <c r="C135" s="61">
        <v>101.111</v>
      </c>
      <c r="D135" s="61">
        <v>110.17100000000001</v>
      </c>
      <c r="E135" s="61">
        <v>135.96299999999999</v>
      </c>
      <c r="F135" s="61">
        <v>119.102</v>
      </c>
    </row>
    <row r="136" spans="1:6" x14ac:dyDescent="0.2">
      <c r="A136" s="3">
        <v>40544</v>
      </c>
      <c r="B136" s="61">
        <v>72.679000000000002</v>
      </c>
      <c r="C136" s="61">
        <v>110.15899999999999</v>
      </c>
      <c r="D136" s="61">
        <v>125.902</v>
      </c>
      <c r="E136" s="61">
        <v>147.07900000000001</v>
      </c>
      <c r="F136" s="61">
        <v>106.315</v>
      </c>
    </row>
    <row r="137" spans="1:6" x14ac:dyDescent="0.2">
      <c r="A137" s="3">
        <v>40575</v>
      </c>
      <c r="B137" s="61">
        <v>65.816000000000003</v>
      </c>
      <c r="C137" s="61">
        <v>96.495000000000005</v>
      </c>
      <c r="D137" s="61">
        <v>113.10299999999999</v>
      </c>
      <c r="E137" s="61">
        <v>145.87899999999999</v>
      </c>
      <c r="F137" s="61">
        <v>122.71700000000001</v>
      </c>
    </row>
    <row r="138" spans="1:6" x14ac:dyDescent="0.2">
      <c r="A138" s="3">
        <v>40603</v>
      </c>
      <c r="B138" s="61">
        <v>72.820999999999998</v>
      </c>
      <c r="C138" s="61">
        <v>104.431</v>
      </c>
      <c r="D138" s="61">
        <v>122.17100000000001</v>
      </c>
      <c r="E138" s="61">
        <v>174.691</v>
      </c>
      <c r="F138" s="61">
        <v>185.714</v>
      </c>
    </row>
    <row r="139" spans="1:6" x14ac:dyDescent="0.2">
      <c r="A139" s="3">
        <v>40634</v>
      </c>
      <c r="B139" s="61">
        <v>61.04</v>
      </c>
      <c r="C139" s="61">
        <v>113.248</v>
      </c>
      <c r="D139" s="61">
        <v>116.467</v>
      </c>
      <c r="E139" s="61">
        <v>180.499</v>
      </c>
      <c r="F139" s="61">
        <v>181.08500000000001</v>
      </c>
    </row>
    <row r="140" spans="1:6" x14ac:dyDescent="0.2">
      <c r="A140" s="3">
        <v>40664</v>
      </c>
      <c r="B140" s="61">
        <v>83.561999999999998</v>
      </c>
      <c r="C140" s="61">
        <v>165.40600000000001</v>
      </c>
      <c r="D140" s="61">
        <v>130.08000000000001</v>
      </c>
      <c r="E140" s="61">
        <v>260.42099999999999</v>
      </c>
      <c r="F140" s="61">
        <v>217.601</v>
      </c>
    </row>
    <row r="141" spans="1:6" x14ac:dyDescent="0.2">
      <c r="A141" s="3">
        <v>40695</v>
      </c>
      <c r="B141" s="61">
        <v>85.31</v>
      </c>
      <c r="C141" s="61">
        <v>133.10899999999998</v>
      </c>
      <c r="D141" s="61">
        <v>117.402</v>
      </c>
      <c r="E141" s="61">
        <v>203.78800000000001</v>
      </c>
      <c r="F141" s="61">
        <v>196.61799999999999</v>
      </c>
    </row>
    <row r="142" spans="1:6" x14ac:dyDescent="0.2">
      <c r="A142" s="3">
        <v>40725</v>
      </c>
      <c r="B142" s="61">
        <v>75.614999999999995</v>
      </c>
      <c r="C142" s="61">
        <v>96.186000000000007</v>
      </c>
      <c r="D142" s="61">
        <v>127.44199999999999</v>
      </c>
      <c r="E142" s="61">
        <v>240.11600000000001</v>
      </c>
      <c r="F142" s="61">
        <v>204.42</v>
      </c>
    </row>
    <row r="143" spans="1:6" x14ac:dyDescent="0.2">
      <c r="A143" s="3">
        <v>40756</v>
      </c>
      <c r="B143" s="61">
        <v>72.715999999999994</v>
      </c>
      <c r="C143" s="61">
        <v>91.094999999999999</v>
      </c>
      <c r="D143" s="61">
        <v>129.51400000000001</v>
      </c>
      <c r="E143" s="61">
        <v>214.845</v>
      </c>
      <c r="F143" s="61">
        <v>194.28299999999999</v>
      </c>
    </row>
    <row r="144" spans="1:6" x14ac:dyDescent="0.2">
      <c r="A144" s="3">
        <v>40787</v>
      </c>
      <c r="B144" s="61">
        <v>73.242000000000004</v>
      </c>
      <c r="C144" s="61">
        <v>96.399000000000001</v>
      </c>
      <c r="D144" s="61">
        <v>135.01300000000001</v>
      </c>
      <c r="E144" s="61">
        <v>208.24700000000001</v>
      </c>
      <c r="F144" s="61">
        <v>158.65899999999999</v>
      </c>
    </row>
    <row r="145" spans="1:6" x14ac:dyDescent="0.2">
      <c r="A145" s="3">
        <v>40817</v>
      </c>
      <c r="B145" s="61">
        <v>74.819000000000003</v>
      </c>
      <c r="C145" s="61">
        <v>90.650999999999996</v>
      </c>
      <c r="D145" s="61">
        <v>135.46199999999999</v>
      </c>
      <c r="E145" s="61">
        <v>170.554</v>
      </c>
      <c r="F145" s="61">
        <v>142.35399999999998</v>
      </c>
    </row>
    <row r="146" spans="1:6" x14ac:dyDescent="0.2">
      <c r="A146" s="3">
        <v>40848</v>
      </c>
      <c r="B146" s="61">
        <v>77.53</v>
      </c>
      <c r="C146" s="61">
        <v>89.721000000000004</v>
      </c>
      <c r="D146" s="61">
        <v>128.20699999999999</v>
      </c>
      <c r="E146" s="61">
        <v>181.26499999999999</v>
      </c>
      <c r="F146" s="61">
        <v>88.466000000000008</v>
      </c>
    </row>
    <row r="147" spans="1:6" x14ac:dyDescent="0.2">
      <c r="A147" s="3">
        <v>40878</v>
      </c>
      <c r="B147" s="61">
        <v>59.220999999999997</v>
      </c>
      <c r="C147" s="61">
        <v>101.724</v>
      </c>
      <c r="D147" s="61">
        <v>119.05200000000001</v>
      </c>
      <c r="E147" s="61">
        <v>160.5</v>
      </c>
      <c r="F147" s="61">
        <v>93.111999999999995</v>
      </c>
    </row>
    <row r="148" spans="1:6" x14ac:dyDescent="0.2">
      <c r="A148" s="3">
        <v>40909</v>
      </c>
      <c r="B148" s="61">
        <v>78.822000000000003</v>
      </c>
      <c r="C148" s="61">
        <v>116.572</v>
      </c>
      <c r="D148" s="61">
        <v>108.518</v>
      </c>
      <c r="E148" s="61">
        <v>181.43</v>
      </c>
      <c r="F148" s="61">
        <v>108.434</v>
      </c>
    </row>
    <row r="149" spans="1:6" x14ac:dyDescent="0.2">
      <c r="A149" s="3">
        <v>40940</v>
      </c>
      <c r="B149" s="61">
        <v>72.715000000000003</v>
      </c>
      <c r="C149" s="61">
        <v>100.94</v>
      </c>
      <c r="D149" s="61">
        <v>118.648</v>
      </c>
      <c r="E149" s="61">
        <v>167.983</v>
      </c>
      <c r="F149" s="61">
        <v>113.73100000000001</v>
      </c>
    </row>
    <row r="150" spans="1:6" x14ac:dyDescent="0.2">
      <c r="A150" s="3">
        <v>40969</v>
      </c>
      <c r="B150" s="61">
        <v>77.409000000000006</v>
      </c>
      <c r="C150" s="61">
        <v>107.82</v>
      </c>
      <c r="D150" s="61">
        <v>134.446</v>
      </c>
      <c r="E150" s="61">
        <v>187.20500000000001</v>
      </c>
      <c r="F150" s="61">
        <v>137.51900000000001</v>
      </c>
    </row>
    <row r="151" spans="1:6" x14ac:dyDescent="0.2">
      <c r="A151" s="3">
        <v>41000</v>
      </c>
      <c r="B151" s="61">
        <v>71.760999999999996</v>
      </c>
      <c r="C151" s="61">
        <v>117.221</v>
      </c>
      <c r="D151" s="61">
        <v>117.813</v>
      </c>
      <c r="E151" s="61">
        <v>219.21700000000001</v>
      </c>
      <c r="F151" s="61">
        <v>171.76900000000001</v>
      </c>
    </row>
    <row r="152" spans="1:6" s="6" customFormat="1" x14ac:dyDescent="0.2">
      <c r="A152" s="5">
        <v>41030</v>
      </c>
      <c r="B152" s="61">
        <v>114.752</v>
      </c>
      <c r="C152" s="61">
        <v>184.072</v>
      </c>
      <c r="D152" s="61">
        <v>163.88300000000001</v>
      </c>
      <c r="E152" s="61">
        <v>237.30099999999999</v>
      </c>
      <c r="F152" s="61">
        <v>238.745</v>
      </c>
    </row>
    <row r="153" spans="1:6" s="6" customFormat="1" x14ac:dyDescent="0.2">
      <c r="A153" s="5">
        <v>41061</v>
      </c>
      <c r="B153" s="61">
        <v>71.725999999999999</v>
      </c>
      <c r="C153" s="61">
        <v>123.655</v>
      </c>
      <c r="D153" s="61">
        <v>138.74199999999999</v>
      </c>
      <c r="E153" s="61">
        <v>221.01499999999999</v>
      </c>
      <c r="F153" s="61">
        <v>172.40200000000002</v>
      </c>
    </row>
    <row r="154" spans="1:6" s="6" customFormat="1" x14ac:dyDescent="0.2">
      <c r="A154" s="5">
        <v>41091</v>
      </c>
      <c r="B154" s="61">
        <v>90.138000000000005</v>
      </c>
      <c r="C154" s="61">
        <v>115.788</v>
      </c>
      <c r="D154" s="61">
        <v>140.94999999999999</v>
      </c>
      <c r="E154" s="61">
        <v>266.85899999999998</v>
      </c>
      <c r="F154" s="61">
        <v>219.601</v>
      </c>
    </row>
    <row r="155" spans="1:6" s="6" customFormat="1" x14ac:dyDescent="0.2">
      <c r="A155" s="5">
        <v>41122</v>
      </c>
      <c r="B155" s="61">
        <v>83.328999999999994</v>
      </c>
      <c r="C155" s="61">
        <v>103.71600000000001</v>
      </c>
      <c r="D155" s="61">
        <v>150.036</v>
      </c>
      <c r="E155" s="61">
        <v>251.00800000000001</v>
      </c>
      <c r="F155" s="61">
        <v>229.923</v>
      </c>
    </row>
    <row r="156" spans="1:6" s="6" customFormat="1" x14ac:dyDescent="0.2">
      <c r="A156" s="5">
        <v>41153</v>
      </c>
      <c r="B156" s="61">
        <v>77.168000000000006</v>
      </c>
      <c r="C156" s="61">
        <v>96.436999999999998</v>
      </c>
      <c r="D156" s="61">
        <v>120.953</v>
      </c>
      <c r="E156" s="61">
        <v>215.095</v>
      </c>
      <c r="F156" s="61">
        <v>165.392</v>
      </c>
    </row>
    <row r="157" spans="1:6" s="6" customFormat="1" x14ac:dyDescent="0.2">
      <c r="A157" s="5">
        <v>41183</v>
      </c>
      <c r="B157" s="61">
        <v>76.995999999999995</v>
      </c>
      <c r="C157" s="61">
        <v>110.783</v>
      </c>
      <c r="D157" s="61">
        <v>155.042</v>
      </c>
      <c r="E157" s="61">
        <v>224.74</v>
      </c>
      <c r="F157" s="61">
        <v>172.40800000000002</v>
      </c>
    </row>
    <row r="158" spans="1:6" s="6" customFormat="1" x14ac:dyDescent="0.2">
      <c r="A158" s="5">
        <v>41214</v>
      </c>
      <c r="B158" s="61">
        <v>81.903999999999996</v>
      </c>
      <c r="C158" s="61">
        <v>76.155000000000001</v>
      </c>
      <c r="D158" s="61">
        <v>129.547</v>
      </c>
      <c r="E158" s="61">
        <v>211.43</v>
      </c>
      <c r="F158" s="61">
        <v>132.67699999999999</v>
      </c>
    </row>
    <row r="159" spans="1:6" s="6" customFormat="1" x14ac:dyDescent="0.2">
      <c r="A159" s="5">
        <v>41244</v>
      </c>
      <c r="B159" s="61">
        <v>84.271000000000001</v>
      </c>
      <c r="C159" s="61">
        <v>80.177999999999997</v>
      </c>
      <c r="D159" s="61">
        <v>136.00899999999999</v>
      </c>
      <c r="E159" s="61">
        <v>158.75200000000001</v>
      </c>
      <c r="F159" s="61">
        <v>141.51</v>
      </c>
    </row>
    <row r="160" spans="1:6" s="6" customFormat="1" x14ac:dyDescent="0.2">
      <c r="A160" s="5">
        <v>41275</v>
      </c>
      <c r="B160" s="61">
        <v>84.162000000000006</v>
      </c>
      <c r="C160" s="61">
        <v>103.854</v>
      </c>
      <c r="D160" s="61">
        <v>135.93899999999999</v>
      </c>
      <c r="E160" s="61">
        <v>187.36</v>
      </c>
      <c r="F160" s="61">
        <v>143.93200000000002</v>
      </c>
    </row>
    <row r="161" spans="1:6" s="6" customFormat="1" x14ac:dyDescent="0.2">
      <c r="A161" s="5">
        <v>41306</v>
      </c>
      <c r="B161" s="61">
        <v>72.686999999999998</v>
      </c>
      <c r="C161" s="61">
        <v>86.717000000000013</v>
      </c>
      <c r="D161" s="61">
        <v>110.12</v>
      </c>
      <c r="E161" s="61">
        <v>169.98599999999999</v>
      </c>
      <c r="F161" s="61">
        <v>152.15299999999999</v>
      </c>
    </row>
    <row r="162" spans="1:6" s="6" customFormat="1" x14ac:dyDescent="0.2">
      <c r="A162" s="5">
        <v>41334</v>
      </c>
      <c r="B162" s="61">
        <v>82.646000000000001</v>
      </c>
      <c r="C162" s="61">
        <v>105.68799999999999</v>
      </c>
      <c r="D162" s="61">
        <v>135.792</v>
      </c>
      <c r="E162" s="61">
        <v>179.482</v>
      </c>
      <c r="F162" s="61">
        <v>162.137</v>
      </c>
    </row>
    <row r="163" spans="1:6" s="6" customFormat="1" x14ac:dyDescent="0.2">
      <c r="A163" s="5">
        <v>41365</v>
      </c>
      <c r="B163" s="61">
        <v>85.912000000000006</v>
      </c>
      <c r="C163" s="61">
        <v>143.97800000000001</v>
      </c>
      <c r="D163" s="61">
        <v>129.72499999999999</v>
      </c>
      <c r="E163" s="61">
        <v>228.72499999999999</v>
      </c>
      <c r="F163" s="61">
        <v>208.976</v>
      </c>
    </row>
    <row r="164" spans="1:6" s="6" customFormat="1" x14ac:dyDescent="0.2">
      <c r="A164" s="5">
        <v>41395</v>
      </c>
      <c r="B164" s="61">
        <v>90.221000000000004</v>
      </c>
      <c r="C164" s="61">
        <v>131.30000000000001</v>
      </c>
      <c r="D164" s="61">
        <v>149.13399999999999</v>
      </c>
      <c r="E164" s="61">
        <v>256.58100000000002</v>
      </c>
      <c r="F164" s="61">
        <v>220.90100000000001</v>
      </c>
    </row>
    <row r="165" spans="1:6" s="6" customFormat="1" x14ac:dyDescent="0.2">
      <c r="A165" s="5">
        <v>41426</v>
      </c>
      <c r="B165" s="61">
        <v>88.759</v>
      </c>
      <c r="C165" s="61">
        <v>79.671999999999997</v>
      </c>
      <c r="D165" s="61">
        <v>130.14599999999999</v>
      </c>
      <c r="E165" s="61">
        <v>267.15199999999999</v>
      </c>
      <c r="F165" s="61">
        <v>190.976</v>
      </c>
    </row>
    <row r="166" spans="1:6" s="6" customFormat="1" x14ac:dyDescent="0.2">
      <c r="A166" s="5">
        <v>41456</v>
      </c>
      <c r="B166" s="61">
        <v>91.768000000000001</v>
      </c>
      <c r="C166" s="61">
        <v>84.731999999999999</v>
      </c>
      <c r="D166" s="61">
        <v>153.33000000000001</v>
      </c>
      <c r="E166" s="61">
        <v>257.99299999999999</v>
      </c>
      <c r="F166" s="61">
        <v>193.20100000000002</v>
      </c>
    </row>
    <row r="167" spans="1:6" s="6" customFormat="1" x14ac:dyDescent="0.2">
      <c r="A167" s="5">
        <v>41487</v>
      </c>
      <c r="B167" s="61">
        <v>93.087999999999994</v>
      </c>
      <c r="C167" s="61">
        <v>87.572000000000003</v>
      </c>
      <c r="D167" s="61">
        <v>139.02699999999999</v>
      </c>
      <c r="E167" s="61">
        <v>262.91899999999998</v>
      </c>
      <c r="F167" s="61">
        <v>175.97199999999998</v>
      </c>
    </row>
    <row r="168" spans="1:6" s="6" customFormat="1" x14ac:dyDescent="0.2">
      <c r="A168" s="5">
        <v>41518</v>
      </c>
      <c r="B168" s="61">
        <v>75.087000000000003</v>
      </c>
      <c r="C168" s="61">
        <v>83.778999999999996</v>
      </c>
      <c r="D168" s="61">
        <v>144.21100000000001</v>
      </c>
      <c r="E168" s="61">
        <v>218.256</v>
      </c>
      <c r="F168" s="61">
        <v>155.76299999999998</v>
      </c>
    </row>
    <row r="169" spans="1:6" s="6" customFormat="1" x14ac:dyDescent="0.2">
      <c r="A169" s="5">
        <v>41548</v>
      </c>
      <c r="B169" s="61">
        <v>100.69199999999999</v>
      </c>
      <c r="C169" s="61">
        <v>92.870999999999995</v>
      </c>
      <c r="D169" s="61">
        <v>158.357</v>
      </c>
      <c r="E169" s="61">
        <v>243.12</v>
      </c>
      <c r="F169" s="61">
        <v>186.97</v>
      </c>
    </row>
    <row r="170" spans="1:6" s="6" customFormat="1" x14ac:dyDescent="0.2">
      <c r="A170" s="5">
        <v>41579</v>
      </c>
      <c r="B170" s="61">
        <v>95.01</v>
      </c>
      <c r="C170" s="61">
        <v>82.801999999999992</v>
      </c>
      <c r="D170" s="61">
        <v>137.28100000000001</v>
      </c>
      <c r="E170" s="61">
        <v>173.33199999999999</v>
      </c>
      <c r="F170" s="61">
        <v>126.395</v>
      </c>
    </row>
    <row r="171" spans="1:6" s="6" customFormat="1" x14ac:dyDescent="0.2">
      <c r="A171" s="5">
        <v>41609</v>
      </c>
      <c r="B171" s="61">
        <v>98.522000000000006</v>
      </c>
      <c r="C171" s="61">
        <v>72.599999999999994</v>
      </c>
      <c r="D171" s="61">
        <v>168.72900000000001</v>
      </c>
      <c r="E171" s="61">
        <v>194.69499999999999</v>
      </c>
      <c r="F171" s="61">
        <v>149.85599999999999</v>
      </c>
    </row>
    <row r="172" spans="1:6" s="6" customFormat="1" x14ac:dyDescent="0.2">
      <c r="A172" s="5">
        <v>41640</v>
      </c>
      <c r="B172" s="61">
        <v>92.084000000000003</v>
      </c>
      <c r="C172" s="61">
        <v>89.531999999999996</v>
      </c>
      <c r="D172" s="61">
        <v>155.84399999999999</v>
      </c>
      <c r="E172" s="61">
        <v>153.863</v>
      </c>
      <c r="F172" s="61">
        <v>107.91800000000001</v>
      </c>
    </row>
    <row r="173" spans="1:6" s="6" customFormat="1" x14ac:dyDescent="0.2">
      <c r="A173" s="5">
        <v>41671</v>
      </c>
      <c r="B173" s="61">
        <v>94.837999999999994</v>
      </c>
      <c r="C173" s="61">
        <v>85.211000000000013</v>
      </c>
      <c r="D173" s="61">
        <v>137.78299999999999</v>
      </c>
      <c r="E173" s="61">
        <v>159.26300000000001</v>
      </c>
      <c r="F173" s="61">
        <v>107.38499999999999</v>
      </c>
    </row>
    <row r="174" spans="1:6" s="6" customFormat="1" x14ac:dyDescent="0.2">
      <c r="A174" s="5">
        <v>41699</v>
      </c>
      <c r="B174" s="61">
        <v>111.774</v>
      </c>
      <c r="C174" s="61">
        <v>89.203000000000003</v>
      </c>
      <c r="D174" s="61">
        <v>152.97200000000001</v>
      </c>
      <c r="E174" s="61">
        <v>157.36799999999999</v>
      </c>
      <c r="F174" s="61">
        <v>128.667</v>
      </c>
    </row>
    <row r="175" spans="1:6" s="6" customFormat="1" x14ac:dyDescent="0.2">
      <c r="A175" s="5">
        <v>41730</v>
      </c>
      <c r="B175" s="61">
        <v>96.63</v>
      </c>
      <c r="C175" s="61">
        <v>92.828000000000003</v>
      </c>
      <c r="D175" s="61">
        <v>151.459</v>
      </c>
      <c r="E175" s="61">
        <v>166.58699999999999</v>
      </c>
      <c r="F175" s="61">
        <v>124.57</v>
      </c>
    </row>
    <row r="176" spans="1:6" s="6" customFormat="1" x14ac:dyDescent="0.2">
      <c r="A176" s="5">
        <v>41760</v>
      </c>
      <c r="B176" s="61">
        <v>142.50800000000001</v>
      </c>
      <c r="C176" s="61">
        <v>150.107</v>
      </c>
      <c r="D176" s="61">
        <v>157.464</v>
      </c>
      <c r="E176" s="61">
        <v>192.49199999999999</v>
      </c>
      <c r="F176" s="61">
        <v>183.90899999999999</v>
      </c>
    </row>
    <row r="177" spans="1:6" s="6" customFormat="1" x14ac:dyDescent="0.2">
      <c r="A177" s="5">
        <v>41791</v>
      </c>
      <c r="B177" s="61">
        <v>129.84100000000001</v>
      </c>
      <c r="C177" s="61">
        <v>113.62299999999999</v>
      </c>
      <c r="D177" s="61">
        <v>149.94900000000001</v>
      </c>
      <c r="E177" s="61">
        <v>162.49</v>
      </c>
      <c r="F177" s="61">
        <v>177.49199999999999</v>
      </c>
    </row>
    <row r="178" spans="1:6" s="6" customFormat="1" x14ac:dyDescent="0.2">
      <c r="A178" s="5">
        <v>41821</v>
      </c>
      <c r="B178" s="61">
        <v>149.38900000000001</v>
      </c>
      <c r="C178" s="61">
        <v>89.733999999999995</v>
      </c>
      <c r="D178" s="61">
        <v>159.018</v>
      </c>
      <c r="E178" s="61">
        <v>199.601</v>
      </c>
      <c r="F178" s="61">
        <v>168.56899999999999</v>
      </c>
    </row>
    <row r="179" spans="1:6" s="6" customFormat="1" x14ac:dyDescent="0.2">
      <c r="A179" s="5">
        <v>41852</v>
      </c>
      <c r="B179" s="61">
        <v>187.428</v>
      </c>
      <c r="C179" s="61">
        <v>101.97800000000001</v>
      </c>
      <c r="D179" s="61">
        <v>141.21899999999999</v>
      </c>
      <c r="E179" s="61">
        <v>200.595</v>
      </c>
      <c r="F179" s="61">
        <v>154.30099999999999</v>
      </c>
    </row>
    <row r="180" spans="1:6" s="6" customFormat="1" x14ac:dyDescent="0.2">
      <c r="A180" s="5">
        <v>41883</v>
      </c>
      <c r="B180" s="61">
        <v>109.661</v>
      </c>
      <c r="C180" s="61">
        <v>89.341999999999999</v>
      </c>
      <c r="D180" s="61">
        <v>136.10400000000001</v>
      </c>
      <c r="E180" s="61">
        <v>174.43</v>
      </c>
      <c r="F180" s="61">
        <v>139.73599999999999</v>
      </c>
    </row>
    <row r="181" spans="1:6" s="6" customFormat="1" x14ac:dyDescent="0.2">
      <c r="A181" s="5">
        <v>41913</v>
      </c>
      <c r="B181" s="61">
        <v>99.897999999999996</v>
      </c>
      <c r="C181" s="61">
        <v>84.114999999999995</v>
      </c>
      <c r="D181" s="61">
        <v>166.83500000000001</v>
      </c>
      <c r="E181" s="61">
        <v>174.94800000000001</v>
      </c>
      <c r="F181" s="61">
        <v>121.384</v>
      </c>
    </row>
    <row r="182" spans="1:6" s="6" customFormat="1" x14ac:dyDescent="0.2">
      <c r="A182" s="5">
        <v>41944</v>
      </c>
      <c r="B182" s="61">
        <v>120.913</v>
      </c>
      <c r="C182" s="61">
        <v>95.388000000000005</v>
      </c>
      <c r="D182" s="61">
        <v>136.32400000000001</v>
      </c>
      <c r="E182" s="61">
        <v>136.41800000000001</v>
      </c>
      <c r="F182" s="61">
        <v>109.11199999999999</v>
      </c>
    </row>
    <row r="183" spans="1:6" s="6" customFormat="1" x14ac:dyDescent="0.2">
      <c r="A183" s="5">
        <v>41974</v>
      </c>
      <c r="B183" s="61">
        <v>95.861000000000004</v>
      </c>
      <c r="C183" s="61">
        <v>100.13999999999999</v>
      </c>
      <c r="D183" s="61">
        <v>139.744</v>
      </c>
      <c r="E183" s="61">
        <v>167.364</v>
      </c>
      <c r="F183" s="61">
        <v>136.34800000000001</v>
      </c>
    </row>
    <row r="184" spans="1:6" s="6" customFormat="1" x14ac:dyDescent="0.2">
      <c r="A184" s="5">
        <v>42005</v>
      </c>
      <c r="B184" s="61">
        <v>126.673</v>
      </c>
      <c r="C184" s="61">
        <v>85.619</v>
      </c>
      <c r="D184" s="61">
        <v>137.60599999999999</v>
      </c>
      <c r="E184" s="61">
        <v>150.14599999999999</v>
      </c>
      <c r="F184" s="61">
        <v>123.50999999999999</v>
      </c>
    </row>
    <row r="185" spans="1:6" s="6" customFormat="1" x14ac:dyDescent="0.2">
      <c r="A185" s="5">
        <v>42036</v>
      </c>
      <c r="B185" s="61">
        <v>110.899</v>
      </c>
      <c r="C185" s="61">
        <v>84.682999999999993</v>
      </c>
      <c r="D185" s="61">
        <v>117.696</v>
      </c>
      <c r="E185" s="61">
        <v>144.00200000000001</v>
      </c>
      <c r="F185" s="61">
        <v>128.471</v>
      </c>
    </row>
    <row r="186" spans="1:6" s="6" customFormat="1" x14ac:dyDescent="0.2">
      <c r="A186" s="5">
        <v>42064</v>
      </c>
      <c r="B186" s="61">
        <v>108.054</v>
      </c>
      <c r="C186" s="61">
        <v>94.849000000000004</v>
      </c>
      <c r="D186" s="61">
        <v>143.00299999999999</v>
      </c>
      <c r="E186" s="61">
        <v>190.28700000000001</v>
      </c>
      <c r="F186" s="61">
        <v>157.358</v>
      </c>
    </row>
    <row r="187" spans="1:6" s="6" customFormat="1" x14ac:dyDescent="0.2">
      <c r="A187" s="5">
        <v>42095</v>
      </c>
      <c r="B187" s="61">
        <v>130.03299999999999</v>
      </c>
      <c r="C187" s="61">
        <v>117.23699999999999</v>
      </c>
      <c r="D187" s="61">
        <v>156.416</v>
      </c>
      <c r="E187" s="61">
        <v>173.376</v>
      </c>
      <c r="F187" s="61">
        <v>168.69499999999999</v>
      </c>
    </row>
    <row r="188" spans="1:6" s="6" customFormat="1" ht="12.75" customHeight="1" x14ac:dyDescent="0.2">
      <c r="A188" s="5">
        <v>42125</v>
      </c>
      <c r="B188" s="61">
        <v>105.113</v>
      </c>
      <c r="C188" s="61">
        <v>123.40599999999999</v>
      </c>
      <c r="D188" s="61">
        <v>170.53299999999999</v>
      </c>
      <c r="E188" s="61">
        <v>150.946</v>
      </c>
      <c r="F188" s="61">
        <v>207.958</v>
      </c>
    </row>
    <row r="189" spans="1:6" s="6" customFormat="1" x14ac:dyDescent="0.2">
      <c r="A189" s="5">
        <v>42156</v>
      </c>
      <c r="B189" s="61">
        <v>109.994</v>
      </c>
      <c r="C189" s="61">
        <v>89.650999999999996</v>
      </c>
      <c r="D189" s="61">
        <v>222.92500000000001</v>
      </c>
      <c r="E189" s="61">
        <v>174.87299999999999</v>
      </c>
      <c r="F189" s="61">
        <v>168.42500000000001</v>
      </c>
    </row>
    <row r="190" spans="1:6" s="6" customFormat="1" ht="12.75" customHeight="1" x14ac:dyDescent="0.2">
      <c r="A190" s="5">
        <v>42186</v>
      </c>
      <c r="B190" s="61">
        <v>114.062</v>
      </c>
      <c r="C190" s="61">
        <v>86.421999999999997</v>
      </c>
      <c r="D190" s="61">
        <v>191.24</v>
      </c>
      <c r="E190" s="61">
        <v>185.59700000000001</v>
      </c>
      <c r="F190" s="61">
        <v>189.23500000000001</v>
      </c>
    </row>
    <row r="191" spans="1:6" s="6" customFormat="1" x14ac:dyDescent="0.2">
      <c r="A191" s="5">
        <v>42217</v>
      </c>
      <c r="B191" s="61">
        <v>112.14400000000001</v>
      </c>
      <c r="C191" s="61">
        <v>81.527999999999992</v>
      </c>
      <c r="D191" s="61">
        <v>190.26900000000001</v>
      </c>
      <c r="E191" s="61">
        <v>176.56100000000001</v>
      </c>
      <c r="F191" s="61">
        <v>177.53699999999998</v>
      </c>
    </row>
    <row r="192" spans="1:6" s="6" customFormat="1" x14ac:dyDescent="0.2">
      <c r="A192" s="5">
        <v>42248</v>
      </c>
      <c r="B192" s="61">
        <v>104.465</v>
      </c>
      <c r="C192" s="61">
        <v>82.421999999999997</v>
      </c>
      <c r="D192" s="61">
        <v>176.87</v>
      </c>
      <c r="E192" s="61">
        <v>148.32599999999999</v>
      </c>
      <c r="F192" s="61">
        <v>134.15100000000001</v>
      </c>
    </row>
    <row r="193" spans="1:6" s="6" customFormat="1" ht="13.5" customHeight="1" x14ac:dyDescent="0.2">
      <c r="A193" s="5">
        <v>42278</v>
      </c>
      <c r="B193" s="61">
        <v>214.654</v>
      </c>
      <c r="C193" s="61">
        <v>75.31</v>
      </c>
      <c r="D193" s="61">
        <v>181.15799999999999</v>
      </c>
      <c r="E193" s="61">
        <v>175.28</v>
      </c>
      <c r="F193" s="61">
        <v>147.75700000000001</v>
      </c>
    </row>
    <row r="194" spans="1:6" s="6" customFormat="1" x14ac:dyDescent="0.2">
      <c r="A194" s="5">
        <v>42309</v>
      </c>
      <c r="B194" s="61">
        <v>197.465</v>
      </c>
      <c r="C194" s="61">
        <v>81.829000000000008</v>
      </c>
      <c r="D194" s="61">
        <v>185.91499999999999</v>
      </c>
      <c r="E194" s="61">
        <v>138.37799999999999</v>
      </c>
      <c r="F194" s="61">
        <v>130.84800000000001</v>
      </c>
    </row>
    <row r="195" spans="1:6" s="6" customFormat="1" x14ac:dyDescent="0.2">
      <c r="A195" s="5">
        <v>42339</v>
      </c>
      <c r="B195" s="61">
        <v>110.093</v>
      </c>
      <c r="C195" s="61">
        <v>77.241</v>
      </c>
      <c r="D195" s="61">
        <v>190.62700000000001</v>
      </c>
      <c r="E195" s="61">
        <v>163.61099999999999</v>
      </c>
      <c r="F195" s="61">
        <v>135.51599999999999</v>
      </c>
    </row>
    <row r="196" spans="1:6" s="6" customFormat="1" x14ac:dyDescent="0.2">
      <c r="A196" s="5">
        <v>42370</v>
      </c>
      <c r="B196" s="61">
        <v>106.84</v>
      </c>
      <c r="C196" s="61">
        <v>93.016999999999996</v>
      </c>
      <c r="D196" s="61">
        <v>181.63399999999999</v>
      </c>
      <c r="E196" s="61">
        <v>162.434</v>
      </c>
      <c r="F196" s="61">
        <v>133.33699999999999</v>
      </c>
    </row>
    <row r="197" spans="1:6" s="6" customFormat="1" x14ac:dyDescent="0.2">
      <c r="A197" s="5">
        <v>42401</v>
      </c>
      <c r="B197" s="61">
        <v>105.337</v>
      </c>
      <c r="C197" s="61">
        <v>82.132000000000005</v>
      </c>
      <c r="D197" s="61">
        <v>189.61099999999999</v>
      </c>
      <c r="E197" s="61">
        <v>174.03100000000001</v>
      </c>
      <c r="F197" s="61">
        <v>132.75399999999999</v>
      </c>
    </row>
    <row r="198" spans="1:6" s="6" customFormat="1" x14ac:dyDescent="0.2">
      <c r="A198" s="5">
        <v>42430</v>
      </c>
      <c r="B198" s="61">
        <v>109.637</v>
      </c>
      <c r="C198" s="61">
        <v>98.369</v>
      </c>
      <c r="D198" s="61">
        <v>201.71700000000001</v>
      </c>
      <c r="E198" s="61">
        <v>196.89699999999999</v>
      </c>
      <c r="F198" s="61">
        <v>145.68899999999999</v>
      </c>
    </row>
    <row r="199" spans="1:6" s="6" customFormat="1" x14ac:dyDescent="0.2">
      <c r="A199" s="5">
        <v>42461</v>
      </c>
      <c r="B199" s="61">
        <v>107.60899999999999</v>
      </c>
      <c r="C199" s="61">
        <v>90.009</v>
      </c>
      <c r="D199" s="61">
        <v>159.25700000000001</v>
      </c>
      <c r="E199" s="61">
        <v>176.16499999999999</v>
      </c>
      <c r="F199" s="61">
        <v>140.21299999999999</v>
      </c>
    </row>
    <row r="200" spans="1:6" x14ac:dyDescent="0.2">
      <c r="A200" s="5">
        <v>42491</v>
      </c>
      <c r="B200" s="61">
        <v>121.621</v>
      </c>
      <c r="C200" s="61">
        <v>127.62100000000001</v>
      </c>
      <c r="D200" s="61">
        <v>215.113</v>
      </c>
      <c r="E200" s="61">
        <v>200.22399999999999</v>
      </c>
      <c r="F200" s="61">
        <v>206.34700000000001</v>
      </c>
    </row>
    <row r="201" spans="1:6" x14ac:dyDescent="0.2">
      <c r="A201" s="5">
        <v>42522</v>
      </c>
      <c r="B201" s="61">
        <v>133.86099999999999</v>
      </c>
      <c r="C201" s="61">
        <v>105.785</v>
      </c>
      <c r="D201" s="61">
        <v>176.798</v>
      </c>
      <c r="E201" s="61">
        <v>230.41200000000001</v>
      </c>
      <c r="F201" s="61">
        <v>181.834</v>
      </c>
    </row>
    <row r="202" spans="1:6" x14ac:dyDescent="0.2">
      <c r="A202" s="5">
        <v>42552</v>
      </c>
      <c r="B202" s="61">
        <v>110.51300000000001</v>
      </c>
      <c r="C202" s="61">
        <v>90.043000000000006</v>
      </c>
      <c r="D202" s="61">
        <v>177.94900000000001</v>
      </c>
      <c r="E202" s="61">
        <v>216.09899999999999</v>
      </c>
      <c r="F202" s="61">
        <v>168.83699999999999</v>
      </c>
    </row>
    <row r="203" spans="1:6" x14ac:dyDescent="0.2">
      <c r="A203" s="5">
        <v>42583</v>
      </c>
      <c r="B203" s="61">
        <v>122.455</v>
      </c>
      <c r="C203" s="61">
        <v>92.069000000000003</v>
      </c>
      <c r="D203" s="61">
        <v>181.249</v>
      </c>
      <c r="E203" s="61">
        <v>239.45400000000001</v>
      </c>
      <c r="F203" s="61">
        <v>157.27600000000001</v>
      </c>
    </row>
    <row r="204" spans="1:6" x14ac:dyDescent="0.2">
      <c r="A204" s="5">
        <v>42614</v>
      </c>
      <c r="B204" s="61">
        <v>123.751</v>
      </c>
      <c r="C204" s="61">
        <v>85.325000000000003</v>
      </c>
      <c r="D204" s="61">
        <v>168.05199999999999</v>
      </c>
      <c r="E204" s="61">
        <v>217.85</v>
      </c>
      <c r="F204" s="61">
        <v>149.93299999999999</v>
      </c>
    </row>
    <row r="205" spans="1:6" x14ac:dyDescent="0.2">
      <c r="A205" s="5">
        <v>42644</v>
      </c>
      <c r="B205" s="61">
        <v>103.107</v>
      </c>
      <c r="C205" s="61">
        <v>73.210999999999999</v>
      </c>
      <c r="D205" s="61">
        <v>169.15899999999999</v>
      </c>
      <c r="E205" s="61">
        <v>189.11099999999999</v>
      </c>
      <c r="F205" s="61">
        <v>131.24</v>
      </c>
    </row>
    <row r="206" spans="1:6" x14ac:dyDescent="0.2">
      <c r="A206" s="5">
        <v>42675</v>
      </c>
      <c r="B206" s="61">
        <v>123.953</v>
      </c>
      <c r="C206" s="61">
        <v>91.01</v>
      </c>
      <c r="D206" s="61">
        <v>179.64599999999999</v>
      </c>
      <c r="E206" s="61">
        <v>215.91499999999999</v>
      </c>
      <c r="F206" s="61">
        <v>169.31100000000001</v>
      </c>
    </row>
    <row r="207" spans="1:6" x14ac:dyDescent="0.2">
      <c r="A207" s="5">
        <v>42705</v>
      </c>
      <c r="B207" s="61">
        <v>104.188</v>
      </c>
      <c r="C207" s="61">
        <v>88.028999999999996</v>
      </c>
      <c r="D207" s="61">
        <v>147.59299999999999</v>
      </c>
      <c r="E207" s="61">
        <v>183.31899999999999</v>
      </c>
      <c r="F207" s="61">
        <v>119.697</v>
      </c>
    </row>
    <row r="208" spans="1:6" s="6" customFormat="1" x14ac:dyDescent="0.2">
      <c r="A208" s="5">
        <v>42736</v>
      </c>
      <c r="B208" s="61">
        <v>89.245999999999995</v>
      </c>
      <c r="C208" s="61">
        <v>81.182999999999993</v>
      </c>
      <c r="D208" s="61">
        <v>125.858</v>
      </c>
      <c r="E208" s="61">
        <v>181.596</v>
      </c>
      <c r="F208" s="61">
        <v>119.952</v>
      </c>
    </row>
    <row r="209" spans="1:6" x14ac:dyDescent="0.2">
      <c r="A209" s="5">
        <v>42767</v>
      </c>
      <c r="B209" s="61">
        <v>104.509</v>
      </c>
      <c r="C209" s="61">
        <v>70.28</v>
      </c>
      <c r="D209" s="61">
        <v>123.785</v>
      </c>
      <c r="E209" s="61">
        <v>181.62200000000001</v>
      </c>
      <c r="F209" s="61">
        <v>121.096</v>
      </c>
    </row>
    <row r="210" spans="1:6" x14ac:dyDescent="0.2">
      <c r="A210" s="5">
        <v>42795</v>
      </c>
      <c r="B210" s="61">
        <v>111.996</v>
      </c>
      <c r="C210" s="61">
        <v>91.257999999999996</v>
      </c>
      <c r="D210" s="61">
        <v>129.91200000000001</v>
      </c>
      <c r="E210" s="61">
        <v>186.59299999999999</v>
      </c>
      <c r="F210" s="61">
        <v>152.71600000000001</v>
      </c>
    </row>
    <row r="211" spans="1:6" x14ac:dyDescent="0.2">
      <c r="A211" s="5">
        <v>42826</v>
      </c>
      <c r="B211" s="61">
        <v>119.55500000000001</v>
      </c>
      <c r="C211" s="61">
        <v>79.959000000000003</v>
      </c>
      <c r="D211" s="61">
        <v>135.98099999999999</v>
      </c>
      <c r="E211" s="61">
        <v>191.13399999999999</v>
      </c>
      <c r="F211" s="61">
        <v>137.00399999999999</v>
      </c>
    </row>
    <row r="212" spans="1:6" x14ac:dyDescent="0.2">
      <c r="A212" s="5">
        <v>42856</v>
      </c>
      <c r="B212" s="61">
        <v>133.98099999999999</v>
      </c>
      <c r="C212" s="61">
        <v>142.02600000000001</v>
      </c>
      <c r="D212" s="61">
        <v>133.23699999999999</v>
      </c>
      <c r="E212" s="61">
        <v>244.01499999999999</v>
      </c>
      <c r="F212" s="61">
        <v>203.744</v>
      </c>
    </row>
    <row r="213" spans="1:6" x14ac:dyDescent="0.2">
      <c r="A213" s="5">
        <v>42887</v>
      </c>
      <c r="B213" s="61">
        <v>106.274</v>
      </c>
      <c r="C213" s="61">
        <v>86.744</v>
      </c>
      <c r="D213" s="61">
        <v>139.114</v>
      </c>
      <c r="E213" s="61">
        <v>224.16399999999999</v>
      </c>
      <c r="F213" s="61">
        <v>173.107</v>
      </c>
    </row>
    <row r="214" spans="1:6" x14ac:dyDescent="0.2">
      <c r="A214" s="5">
        <v>42917</v>
      </c>
      <c r="B214" s="61">
        <v>127.294</v>
      </c>
      <c r="C214" s="61">
        <v>88.454000000000008</v>
      </c>
      <c r="D214" s="61">
        <v>139.20599999999999</v>
      </c>
      <c r="E214" s="61">
        <v>249.75299999999999</v>
      </c>
      <c r="F214" s="61">
        <v>183.53700000000001</v>
      </c>
    </row>
    <row r="215" spans="1:6" x14ac:dyDescent="0.2">
      <c r="A215" s="5">
        <v>42948</v>
      </c>
      <c r="B215" s="61">
        <v>140.42500000000001</v>
      </c>
      <c r="C215" s="61">
        <v>84.03</v>
      </c>
      <c r="D215" s="61">
        <v>131.839</v>
      </c>
      <c r="E215" s="61">
        <v>250.03100000000001</v>
      </c>
      <c r="F215" s="61">
        <v>151.93600000000001</v>
      </c>
    </row>
    <row r="216" spans="1:6" x14ac:dyDescent="0.2">
      <c r="A216" s="5">
        <v>42979</v>
      </c>
      <c r="B216" s="61">
        <v>119.43600000000001</v>
      </c>
      <c r="C216" s="61">
        <v>84.90100000000001</v>
      </c>
      <c r="D216" s="61">
        <v>119.056</v>
      </c>
      <c r="E216" s="61">
        <v>205.327</v>
      </c>
      <c r="F216" s="61">
        <v>144.291</v>
      </c>
    </row>
    <row r="217" spans="1:6" x14ac:dyDescent="0.2">
      <c r="A217" s="5">
        <v>43009</v>
      </c>
      <c r="B217" s="61">
        <v>128.93799999999999</v>
      </c>
      <c r="C217" s="61">
        <v>94.515000000000001</v>
      </c>
      <c r="D217" s="61">
        <v>112.17700000000001</v>
      </c>
      <c r="E217" s="61">
        <v>215.422</v>
      </c>
      <c r="F217" s="61">
        <v>152.821</v>
      </c>
    </row>
    <row r="218" spans="1:6" x14ac:dyDescent="0.2">
      <c r="A218" s="5">
        <v>43040</v>
      </c>
      <c r="B218" s="61">
        <v>132.96</v>
      </c>
      <c r="C218" s="61">
        <v>86.31</v>
      </c>
      <c r="D218" s="61">
        <v>134.92699999999999</v>
      </c>
      <c r="E218" s="61">
        <v>189.41</v>
      </c>
      <c r="F218" s="61">
        <v>123.602</v>
      </c>
    </row>
    <row r="219" spans="1:6" x14ac:dyDescent="0.2">
      <c r="A219" s="5">
        <v>43070</v>
      </c>
      <c r="B219" s="61">
        <v>114.404</v>
      </c>
      <c r="C219" s="61">
        <v>98.236999999999995</v>
      </c>
      <c r="D219" s="61">
        <v>126.369</v>
      </c>
      <c r="E219" s="61">
        <v>142.43899999999999</v>
      </c>
      <c r="F219" s="61">
        <v>125.13</v>
      </c>
    </row>
    <row r="220" spans="1:6" s="6" customFormat="1" x14ac:dyDescent="0.2">
      <c r="A220" s="5">
        <v>43101</v>
      </c>
      <c r="B220" s="61">
        <v>105.73099999999999</v>
      </c>
      <c r="C220" s="61">
        <v>90.256</v>
      </c>
      <c r="D220" s="61">
        <v>127.4</v>
      </c>
      <c r="E220" s="61">
        <v>172.44499999999999</v>
      </c>
      <c r="F220" s="61">
        <v>122.646</v>
      </c>
    </row>
    <row r="221" spans="1:6" x14ac:dyDescent="0.2">
      <c r="A221" s="5">
        <v>43132</v>
      </c>
      <c r="B221" s="61">
        <v>112.744</v>
      </c>
      <c r="C221" s="61">
        <v>79.521000000000001</v>
      </c>
      <c r="D221" s="61">
        <v>80.792000000000002</v>
      </c>
      <c r="E221" s="61">
        <v>172.06399999999999</v>
      </c>
      <c r="F221" s="61">
        <v>106.955</v>
      </c>
    </row>
    <row r="222" spans="1:6" x14ac:dyDescent="0.2">
      <c r="A222" s="5">
        <v>43160</v>
      </c>
      <c r="B222" s="61">
        <v>113.242</v>
      </c>
      <c r="C222" s="61">
        <v>87.658000000000001</v>
      </c>
      <c r="D222" s="61">
        <v>102.104</v>
      </c>
      <c r="E222" s="61">
        <v>188.608</v>
      </c>
      <c r="F222" s="61">
        <v>147.941</v>
      </c>
    </row>
    <row r="223" spans="1:6" x14ac:dyDescent="0.2">
      <c r="A223" s="5">
        <v>43191</v>
      </c>
      <c r="B223" s="61">
        <v>127.979</v>
      </c>
      <c r="C223" s="61">
        <v>89.39</v>
      </c>
      <c r="D223" s="61">
        <v>140.12799999999999</v>
      </c>
      <c r="E223" s="61">
        <v>211.339</v>
      </c>
      <c r="F223" s="61">
        <v>147.184</v>
      </c>
    </row>
    <row r="224" spans="1:6" x14ac:dyDescent="0.2">
      <c r="A224" s="5">
        <v>43221</v>
      </c>
      <c r="B224" s="61">
        <v>136.73699999999999</v>
      </c>
      <c r="C224" s="61">
        <v>124.93099999999998</v>
      </c>
      <c r="D224" s="61">
        <v>136.137</v>
      </c>
      <c r="E224" s="61">
        <v>216.40899999999999</v>
      </c>
      <c r="F224" s="61">
        <v>203.15899999999999</v>
      </c>
    </row>
    <row r="225" spans="1:6" x14ac:dyDescent="0.2">
      <c r="A225" s="5">
        <v>43252</v>
      </c>
      <c r="B225" s="61">
        <v>124.288</v>
      </c>
      <c r="C225" s="61">
        <v>80.682000000000002</v>
      </c>
      <c r="D225" s="61">
        <v>123.01900000000001</v>
      </c>
      <c r="E225" s="61">
        <v>216.75</v>
      </c>
      <c r="F225" s="61">
        <v>143.70500000000001</v>
      </c>
    </row>
    <row r="226" spans="1:6" x14ac:dyDescent="0.2">
      <c r="A226" s="5">
        <v>43282</v>
      </c>
      <c r="B226" s="61">
        <v>137.80699999999999</v>
      </c>
      <c r="C226" s="61">
        <v>89.222999999999999</v>
      </c>
      <c r="D226" s="61">
        <v>113.02200000000001</v>
      </c>
      <c r="E226" s="61">
        <v>239.07900000000001</v>
      </c>
      <c r="F226" s="61">
        <v>168.57999999999998</v>
      </c>
    </row>
    <row r="227" spans="1:6" x14ac:dyDescent="0.2">
      <c r="A227" s="5">
        <v>43313</v>
      </c>
      <c r="B227" s="61">
        <v>131.30000000000001</v>
      </c>
      <c r="C227" s="61">
        <v>88.126000000000005</v>
      </c>
      <c r="D227" s="61">
        <v>109.73099999999999</v>
      </c>
      <c r="E227" s="61">
        <v>211.63300000000001</v>
      </c>
      <c r="F227" s="61">
        <v>134.97800000000001</v>
      </c>
    </row>
    <row r="228" spans="1:6" x14ac:dyDescent="0.2">
      <c r="A228" s="5">
        <v>43344</v>
      </c>
      <c r="B228" s="61">
        <v>134.99600000000001</v>
      </c>
      <c r="C228" s="61">
        <v>74.507999999999996</v>
      </c>
      <c r="D228" s="61">
        <v>126.5</v>
      </c>
      <c r="E228" s="61">
        <v>196.16200000000001</v>
      </c>
      <c r="F228" s="61">
        <v>130</v>
      </c>
    </row>
    <row r="229" spans="1:6" x14ac:dyDescent="0.2">
      <c r="A229" s="5">
        <v>43374</v>
      </c>
      <c r="B229" s="61">
        <v>130.827</v>
      </c>
      <c r="C229" s="61">
        <v>83.426999999999992</v>
      </c>
      <c r="D229" s="61">
        <v>108.011</v>
      </c>
      <c r="E229" s="61">
        <v>220.84200000000001</v>
      </c>
      <c r="F229" s="61">
        <v>144.52000000000001</v>
      </c>
    </row>
    <row r="230" spans="1:6" x14ac:dyDescent="0.2">
      <c r="A230" s="5">
        <v>43405</v>
      </c>
      <c r="B230" s="61">
        <v>121.464</v>
      </c>
      <c r="C230" s="61">
        <v>76.619</v>
      </c>
      <c r="D230" s="61">
        <v>111.21</v>
      </c>
      <c r="E230" s="61">
        <v>203.59299999999999</v>
      </c>
      <c r="F230" s="61">
        <v>118.605</v>
      </c>
    </row>
    <row r="231" spans="1:6" x14ac:dyDescent="0.2">
      <c r="A231" s="5">
        <v>43435</v>
      </c>
      <c r="B231" s="61">
        <v>118.575</v>
      </c>
      <c r="C231" s="61">
        <v>93.683999999999997</v>
      </c>
      <c r="D231" s="61">
        <v>120.82599999999999</v>
      </c>
      <c r="E231" s="61">
        <v>182.178</v>
      </c>
      <c r="F231" s="61">
        <v>122.20400000000001</v>
      </c>
    </row>
    <row r="232" spans="1:6" x14ac:dyDescent="0.2">
      <c r="A232" s="5">
        <v>43466</v>
      </c>
      <c r="B232" s="61">
        <v>123.447</v>
      </c>
      <c r="C232" s="61">
        <v>76.471999999999994</v>
      </c>
      <c r="D232" s="61">
        <v>106.485</v>
      </c>
      <c r="E232" s="61">
        <v>162.20500000000001</v>
      </c>
      <c r="F232" s="61">
        <v>118.333</v>
      </c>
    </row>
    <row r="233" spans="1:6" x14ac:dyDescent="0.2">
      <c r="A233" s="5">
        <v>43497</v>
      </c>
      <c r="B233" s="61">
        <v>104.97199999999999</v>
      </c>
      <c r="C233" s="61">
        <v>77.117999999999995</v>
      </c>
      <c r="D233" s="61">
        <v>120.404</v>
      </c>
      <c r="E233" s="61">
        <v>155.33500000000001</v>
      </c>
      <c r="F233" s="61">
        <v>105.64</v>
      </c>
    </row>
    <row r="234" spans="1:6" x14ac:dyDescent="0.2">
      <c r="A234" s="5">
        <v>43525</v>
      </c>
      <c r="B234" s="61">
        <v>122.164</v>
      </c>
      <c r="C234" s="61">
        <v>77.971000000000004</v>
      </c>
      <c r="D234" s="61">
        <v>115.22499999999999</v>
      </c>
      <c r="E234" s="61">
        <v>213.304</v>
      </c>
      <c r="F234" s="61">
        <v>114.91</v>
      </c>
    </row>
    <row r="235" spans="1:6" x14ac:dyDescent="0.2">
      <c r="A235" s="5">
        <v>43556</v>
      </c>
      <c r="B235" s="61">
        <v>135.60499999999999</v>
      </c>
      <c r="C235" s="61">
        <v>94.242999999999995</v>
      </c>
      <c r="D235" s="61">
        <v>125.52</v>
      </c>
      <c r="E235" s="61">
        <v>192.006</v>
      </c>
      <c r="F235" s="61">
        <v>135.869</v>
      </c>
    </row>
    <row r="236" spans="1:6" x14ac:dyDescent="0.2">
      <c r="A236" s="5">
        <v>43586</v>
      </c>
      <c r="B236" s="61">
        <v>153.30799999999999</v>
      </c>
      <c r="C236" s="61">
        <v>139.54599999999999</v>
      </c>
      <c r="D236" s="61">
        <v>138.94999999999999</v>
      </c>
      <c r="E236" s="61">
        <v>242</v>
      </c>
      <c r="F236" s="61">
        <v>190.58600000000001</v>
      </c>
    </row>
    <row r="237" spans="1:6" x14ac:dyDescent="0.2">
      <c r="A237" s="5">
        <v>43617</v>
      </c>
      <c r="B237" s="61">
        <v>146.119</v>
      </c>
      <c r="C237" s="61">
        <v>98.658999999999992</v>
      </c>
      <c r="D237" s="61">
        <v>120.108</v>
      </c>
      <c r="E237" s="61">
        <v>208.73400000000001</v>
      </c>
      <c r="F237" s="61">
        <v>142.614</v>
      </c>
    </row>
    <row r="238" spans="1:6" x14ac:dyDescent="0.2">
      <c r="A238" s="5">
        <v>43647</v>
      </c>
      <c r="B238" s="61">
        <v>145.55799999999999</v>
      </c>
      <c r="C238" s="61">
        <v>91.271000000000001</v>
      </c>
      <c r="D238" s="61">
        <v>131.10900000000001</v>
      </c>
      <c r="E238" s="61">
        <v>276.15699999999998</v>
      </c>
      <c r="F238" s="61">
        <v>149.49100000000001</v>
      </c>
    </row>
    <row r="239" spans="1:6" x14ac:dyDescent="0.2">
      <c r="A239" s="5">
        <v>43678</v>
      </c>
      <c r="B239" s="61">
        <v>137.78200000000001</v>
      </c>
      <c r="C239" s="61">
        <v>79.555000000000007</v>
      </c>
      <c r="D239" s="61">
        <v>127.90300000000001</v>
      </c>
      <c r="E239" s="61">
        <v>229.80099999999999</v>
      </c>
      <c r="F239" s="61">
        <v>137.83599999999998</v>
      </c>
    </row>
    <row r="240" spans="1:6" x14ac:dyDescent="0.2">
      <c r="A240" s="5">
        <v>43709</v>
      </c>
      <c r="B240" s="61">
        <v>158.191</v>
      </c>
      <c r="C240" s="61">
        <v>100.935</v>
      </c>
      <c r="D240" s="61">
        <v>122.98099999999999</v>
      </c>
      <c r="E240" s="61">
        <v>253.69399999999999</v>
      </c>
      <c r="F240" s="61">
        <v>121.565</v>
      </c>
    </row>
    <row r="241" spans="1:23" x14ac:dyDescent="0.2">
      <c r="A241" s="5">
        <v>43739</v>
      </c>
      <c r="B241" s="61">
        <v>147.893</v>
      </c>
      <c r="C241" s="61">
        <v>104.10900000000001</v>
      </c>
      <c r="D241" s="61">
        <v>124.88200000000001</v>
      </c>
      <c r="E241" s="61">
        <v>212.95599999999999</v>
      </c>
      <c r="F241" s="61">
        <v>134.52799999999999</v>
      </c>
    </row>
    <row r="242" spans="1:23" x14ac:dyDescent="0.2">
      <c r="A242" s="5">
        <v>43770</v>
      </c>
      <c r="B242" s="61">
        <v>129.45699999999999</v>
      </c>
      <c r="C242" s="61">
        <v>84.38300000000001</v>
      </c>
      <c r="D242" s="61">
        <v>117.85</v>
      </c>
      <c r="E242" s="61">
        <v>219.822</v>
      </c>
      <c r="F242" s="61">
        <v>123.178</v>
      </c>
    </row>
    <row r="243" spans="1:23" x14ac:dyDescent="0.2">
      <c r="A243" s="5">
        <v>43800</v>
      </c>
      <c r="B243" s="61">
        <v>144.30199999999999</v>
      </c>
      <c r="C243" s="61">
        <v>87.210999999999999</v>
      </c>
      <c r="D243" s="61">
        <v>116.161</v>
      </c>
      <c r="E243" s="61">
        <v>215.715</v>
      </c>
      <c r="F243" s="61">
        <v>119.71000000000001</v>
      </c>
    </row>
    <row r="244" spans="1:23" x14ac:dyDescent="0.2">
      <c r="A244" s="5">
        <v>43831</v>
      </c>
      <c r="B244" s="61">
        <v>95.174000000000007</v>
      </c>
      <c r="C244" s="61">
        <v>77.863</v>
      </c>
      <c r="D244" s="61">
        <v>121.61499999999999</v>
      </c>
      <c r="E244" s="61">
        <v>177.273</v>
      </c>
      <c r="F244" s="61">
        <v>112.59899999999999</v>
      </c>
    </row>
    <row r="245" spans="1:23" x14ac:dyDescent="0.2">
      <c r="A245" s="5">
        <v>43862</v>
      </c>
      <c r="B245" s="61">
        <v>103.239</v>
      </c>
      <c r="C245" s="61">
        <v>74.890999999999991</v>
      </c>
      <c r="D245" s="61">
        <v>107.062</v>
      </c>
      <c r="E245" s="61">
        <v>165.96899999999999</v>
      </c>
      <c r="F245" s="61">
        <v>113.35999999999999</v>
      </c>
    </row>
    <row r="246" spans="1:23" x14ac:dyDescent="0.2">
      <c r="A246" s="5">
        <v>43891</v>
      </c>
      <c r="B246" s="61">
        <v>141.19800000000001</v>
      </c>
      <c r="C246" s="61">
        <v>87.88</v>
      </c>
      <c r="D246" s="61">
        <v>139.779</v>
      </c>
      <c r="E246" s="61">
        <v>232.089</v>
      </c>
      <c r="F246" s="61">
        <v>139.352</v>
      </c>
    </row>
    <row r="247" spans="1:23" x14ac:dyDescent="0.2">
      <c r="A247" s="5">
        <v>43922</v>
      </c>
      <c r="B247" s="61">
        <v>119.83799999999999</v>
      </c>
      <c r="C247" s="61">
        <v>90.412999999999997</v>
      </c>
      <c r="D247" s="61">
        <v>129.15799999999999</v>
      </c>
      <c r="E247" s="61">
        <v>183.99299999999999</v>
      </c>
      <c r="F247" s="61">
        <v>130.11000000000001</v>
      </c>
    </row>
    <row r="248" spans="1:23" x14ac:dyDescent="0.2">
      <c r="A248" s="5">
        <v>43952</v>
      </c>
      <c r="B248" s="61">
        <v>148.97900000000001</v>
      </c>
      <c r="C248" s="61">
        <v>142.07900000000001</v>
      </c>
      <c r="D248" s="61">
        <v>141.94900000000001</v>
      </c>
      <c r="E248" s="61">
        <v>262.34499999999997</v>
      </c>
      <c r="F248" s="61">
        <v>205.97</v>
      </c>
    </row>
    <row r="249" spans="1:23" x14ac:dyDescent="0.2">
      <c r="A249" s="5">
        <v>43983</v>
      </c>
      <c r="B249" s="61">
        <v>151.34399999999999</v>
      </c>
      <c r="C249" s="61">
        <v>93.408000000000001</v>
      </c>
      <c r="D249" s="61">
        <v>125.254</v>
      </c>
      <c r="E249" s="61">
        <v>245.5</v>
      </c>
      <c r="F249" s="61">
        <v>155.84699999999998</v>
      </c>
    </row>
    <row r="250" spans="1:23" x14ac:dyDescent="0.2">
      <c r="A250" s="5">
        <v>44013</v>
      </c>
      <c r="B250" s="61">
        <v>139.82599999999999</v>
      </c>
      <c r="C250" s="61">
        <v>94.893000000000001</v>
      </c>
      <c r="D250" s="61">
        <v>140.00700000000001</v>
      </c>
      <c r="E250" s="61">
        <v>255.08600000000001</v>
      </c>
      <c r="F250" s="61">
        <v>164.256</v>
      </c>
    </row>
    <row r="251" spans="1:23" x14ac:dyDescent="0.2">
      <c r="A251" s="5">
        <v>44044</v>
      </c>
      <c r="B251" s="61">
        <v>157.50800000000001</v>
      </c>
      <c r="C251" s="61">
        <v>95.318999999999988</v>
      </c>
      <c r="D251" s="61">
        <v>128.04300000000001</v>
      </c>
      <c r="E251" s="61">
        <v>279.25800000000004</v>
      </c>
      <c r="F251" s="61">
        <v>153.09700000000001</v>
      </c>
    </row>
    <row r="252" spans="1:23" x14ac:dyDescent="0.2">
      <c r="A252" s="5">
        <v>44075</v>
      </c>
      <c r="B252" s="61">
        <v>149.13499999999999</v>
      </c>
      <c r="C252" s="61">
        <v>94.103000000000009</v>
      </c>
      <c r="D252" s="61">
        <v>135.83199999999999</v>
      </c>
      <c r="E252" s="61">
        <v>241.541</v>
      </c>
      <c r="F252" s="61">
        <v>137.679</v>
      </c>
      <c r="I252" s="111"/>
      <c r="J252" s="111"/>
      <c r="K252" s="111"/>
      <c r="L252" s="111"/>
      <c r="M252" s="111"/>
      <c r="N252" s="111"/>
      <c r="O252" s="111"/>
      <c r="P252" s="111"/>
      <c r="Q252" s="111"/>
      <c r="R252" s="63"/>
    </row>
    <row r="253" spans="1:23" x14ac:dyDescent="0.2">
      <c r="A253" s="5">
        <v>44105</v>
      </c>
      <c r="B253" s="61">
        <v>145.95400000000001</v>
      </c>
      <c r="C253" s="61">
        <v>86.99799999999999</v>
      </c>
      <c r="D253" s="61">
        <v>143.494</v>
      </c>
      <c r="E253" s="61">
        <v>247.20599999999999</v>
      </c>
      <c r="F253" s="61">
        <v>134.63200000000001</v>
      </c>
      <c r="I253" s="111"/>
      <c r="J253" s="111"/>
      <c r="K253" s="111"/>
      <c r="L253" s="111"/>
      <c r="M253" s="111"/>
      <c r="N253" s="111"/>
      <c r="O253" s="111"/>
      <c r="P253" s="111"/>
      <c r="Q253" s="111"/>
      <c r="R253" s="64"/>
      <c r="S253" s="21"/>
      <c r="T253" s="21"/>
      <c r="U253" s="21"/>
      <c r="V253" s="21"/>
      <c r="W253" s="21"/>
    </row>
    <row r="254" spans="1:23" ht="12.75" customHeight="1" x14ac:dyDescent="0.2">
      <c r="A254" s="5">
        <v>44136</v>
      </c>
      <c r="B254" s="61">
        <v>140.60499999999999</v>
      </c>
      <c r="C254" s="61">
        <v>106.19</v>
      </c>
      <c r="D254" s="61">
        <v>129.48699999999999</v>
      </c>
      <c r="E254" s="61">
        <v>259.07400000000001</v>
      </c>
      <c r="F254" s="61">
        <v>138.69200000000001</v>
      </c>
      <c r="H254" s="133"/>
      <c r="I254" s="133"/>
      <c r="J254" s="133"/>
      <c r="K254" s="133"/>
      <c r="L254" s="133"/>
      <c r="M254" s="111"/>
      <c r="N254" s="111"/>
      <c r="O254" s="111"/>
      <c r="P254" s="111"/>
      <c r="Q254" s="111"/>
      <c r="R254" s="64"/>
      <c r="S254" s="62"/>
      <c r="T254" s="62"/>
      <c r="U254" s="21"/>
      <c r="V254" s="21"/>
      <c r="W254" s="21"/>
    </row>
    <row r="255" spans="1:23" x14ac:dyDescent="0.2">
      <c r="A255" s="5">
        <v>44166</v>
      </c>
      <c r="B255" s="61">
        <v>139.61199999999999</v>
      </c>
      <c r="C255" s="61">
        <v>83.33</v>
      </c>
      <c r="D255" s="61">
        <v>142.197</v>
      </c>
      <c r="E255" s="61">
        <v>237.39500000000001</v>
      </c>
      <c r="F255" s="61">
        <v>141.97</v>
      </c>
      <c r="G255" s="19"/>
      <c r="H255" s="134"/>
      <c r="I255" s="134"/>
      <c r="J255" s="134"/>
      <c r="K255" s="134"/>
      <c r="L255" s="134"/>
      <c r="M255" s="101"/>
      <c r="N255" s="101"/>
      <c r="O255" s="101"/>
      <c r="P255" s="63"/>
      <c r="Q255" s="64"/>
      <c r="R255" s="64"/>
      <c r="S255" s="21"/>
      <c r="T255" s="21"/>
      <c r="U255" s="21"/>
      <c r="V255" s="21"/>
      <c r="W255" s="21"/>
    </row>
    <row r="256" spans="1:23" x14ac:dyDescent="0.2">
      <c r="A256" s="5">
        <v>44197</v>
      </c>
      <c r="B256" s="61">
        <v>120.209</v>
      </c>
      <c r="C256" s="61">
        <v>90.905000000000001</v>
      </c>
      <c r="D256" s="61">
        <v>123.078</v>
      </c>
      <c r="E256" s="61">
        <v>202.56500000000003</v>
      </c>
      <c r="F256" s="61">
        <v>148.066</v>
      </c>
      <c r="G256" s="19"/>
      <c r="H256" s="134"/>
      <c r="I256" s="134"/>
      <c r="J256" s="134"/>
      <c r="K256" s="134"/>
      <c r="L256" s="134"/>
      <c r="M256" s="101"/>
      <c r="N256" s="101"/>
      <c r="O256" s="101"/>
      <c r="P256" s="63"/>
      <c r="Q256" s="64"/>
      <c r="R256" s="64"/>
      <c r="S256" s="21"/>
      <c r="T256" s="21"/>
      <c r="U256" s="21"/>
      <c r="V256" s="21"/>
      <c r="W256" s="21"/>
    </row>
    <row r="257" spans="1:23" x14ac:dyDescent="0.2">
      <c r="A257" s="5">
        <v>44228</v>
      </c>
      <c r="B257" s="61">
        <v>129.673</v>
      </c>
      <c r="C257" s="61">
        <v>95.460000000000008</v>
      </c>
      <c r="D257" s="61">
        <v>121.227</v>
      </c>
      <c r="E257" s="61">
        <v>219.86500000000001</v>
      </c>
      <c r="F257" s="61">
        <v>142.81399999999999</v>
      </c>
      <c r="G257" s="19"/>
      <c r="H257" s="134"/>
      <c r="I257" s="134"/>
      <c r="J257" s="134"/>
      <c r="K257" s="134"/>
      <c r="L257" s="134"/>
      <c r="M257" s="101"/>
      <c r="N257" s="101"/>
      <c r="O257" s="101"/>
      <c r="P257" s="63"/>
      <c r="Q257" s="64"/>
      <c r="R257" s="64"/>
      <c r="S257" s="21"/>
      <c r="T257" s="21"/>
      <c r="U257" s="21"/>
      <c r="V257" s="21"/>
      <c r="W257" s="21"/>
    </row>
    <row r="258" spans="1:23" x14ac:dyDescent="0.2">
      <c r="A258" s="5">
        <v>44256</v>
      </c>
      <c r="B258" s="61">
        <v>146.49299999999999</v>
      </c>
      <c r="C258" s="61">
        <v>110.01300000000001</v>
      </c>
      <c r="D258" s="61">
        <v>132.57400000000001</v>
      </c>
      <c r="E258" s="61">
        <v>220.85300000000001</v>
      </c>
      <c r="F258" s="61">
        <v>178.79899999999998</v>
      </c>
      <c r="G258" s="19"/>
      <c r="H258" s="134"/>
      <c r="I258" s="134"/>
      <c r="J258" s="134"/>
      <c r="K258" s="134"/>
      <c r="L258" s="134"/>
      <c r="M258" s="101"/>
      <c r="N258" s="101"/>
      <c r="O258" s="101"/>
      <c r="P258" s="63"/>
      <c r="Q258" s="64"/>
      <c r="R258" s="64"/>
      <c r="S258" s="21"/>
      <c r="T258" s="21"/>
      <c r="U258" s="21"/>
      <c r="V258" s="21"/>
      <c r="W258" s="21"/>
    </row>
    <row r="259" spans="1:23" x14ac:dyDescent="0.2">
      <c r="A259" s="5">
        <v>44287</v>
      </c>
      <c r="B259" s="61">
        <v>120.783</v>
      </c>
      <c r="C259" s="61">
        <v>120.33699999999999</v>
      </c>
      <c r="D259" s="61">
        <v>134.27099999999999</v>
      </c>
      <c r="E259" s="61">
        <v>223.70399999999998</v>
      </c>
      <c r="F259" s="61">
        <v>188.83799999999999</v>
      </c>
      <c r="G259" s="19"/>
      <c r="H259" s="134"/>
      <c r="I259" s="134"/>
      <c r="J259" s="134"/>
      <c r="K259" s="134"/>
      <c r="L259" s="134"/>
      <c r="M259" s="101"/>
      <c r="N259" s="101"/>
      <c r="O259" s="101"/>
      <c r="P259" s="63"/>
      <c r="Q259" s="64"/>
      <c r="R259" s="64"/>
      <c r="S259" s="21"/>
      <c r="T259" s="21"/>
      <c r="U259" s="21"/>
      <c r="V259" s="21"/>
      <c r="W259" s="21"/>
    </row>
    <row r="260" spans="1:23" x14ac:dyDescent="0.2">
      <c r="A260" s="5">
        <v>44317</v>
      </c>
      <c r="B260" s="61">
        <v>137.251</v>
      </c>
      <c r="C260" s="61">
        <v>120.02600000000001</v>
      </c>
      <c r="D260" s="61">
        <v>129.94499999999999</v>
      </c>
      <c r="E260" s="61">
        <v>228.828</v>
      </c>
      <c r="F260" s="61">
        <v>198.42000000000002</v>
      </c>
      <c r="G260" s="19"/>
      <c r="H260" s="134"/>
      <c r="I260" s="134"/>
      <c r="J260" s="134"/>
      <c r="K260" s="134"/>
      <c r="L260" s="134"/>
      <c r="M260" s="101"/>
      <c r="N260" s="102"/>
      <c r="O260" s="102"/>
      <c r="P260" s="77"/>
      <c r="Q260" s="64"/>
      <c r="R260" s="64"/>
      <c r="S260" s="21"/>
      <c r="T260" s="21"/>
      <c r="U260" s="21"/>
      <c r="V260" s="21"/>
      <c r="W260" s="21"/>
    </row>
    <row r="261" spans="1:23" x14ac:dyDescent="0.2">
      <c r="A261" s="5">
        <v>44348</v>
      </c>
      <c r="B261" s="61">
        <v>136.63200000000001</v>
      </c>
      <c r="C261" s="61">
        <v>97.923000000000002</v>
      </c>
      <c r="D261" s="61">
        <v>140.048</v>
      </c>
      <c r="E261" s="61">
        <v>232.56</v>
      </c>
      <c r="F261" s="61">
        <v>161.51400000000001</v>
      </c>
      <c r="G261" s="19"/>
      <c r="H261" s="134"/>
      <c r="I261" s="134"/>
      <c r="J261" s="134"/>
      <c r="K261" s="134"/>
      <c r="L261" s="134"/>
      <c r="M261" s="101"/>
      <c r="N261" s="102"/>
      <c r="O261" s="102"/>
      <c r="P261" s="77"/>
      <c r="Q261" s="64"/>
      <c r="R261" s="64"/>
      <c r="S261" s="21"/>
      <c r="T261" s="21"/>
      <c r="U261" s="21"/>
      <c r="V261" s="21"/>
      <c r="W261" s="21"/>
    </row>
    <row r="262" spans="1:23" x14ac:dyDescent="0.2">
      <c r="A262" s="5">
        <v>44378</v>
      </c>
      <c r="B262" s="61">
        <v>137.91800000000001</v>
      </c>
      <c r="C262" s="61">
        <v>98.692999999999998</v>
      </c>
      <c r="D262" s="61">
        <v>120.97</v>
      </c>
      <c r="E262" s="61">
        <v>223.09100000000001</v>
      </c>
      <c r="F262" s="61">
        <v>176.17000000000002</v>
      </c>
      <c r="G262" s="19"/>
      <c r="H262" s="134"/>
      <c r="I262" s="134"/>
      <c r="J262" s="134"/>
      <c r="K262" s="134"/>
      <c r="L262" s="134"/>
      <c r="M262" s="101"/>
      <c r="N262" s="102"/>
      <c r="O262" s="102"/>
      <c r="P262" s="77"/>
      <c r="Q262" s="64"/>
      <c r="R262" s="64"/>
      <c r="S262" s="21"/>
      <c r="T262" s="21"/>
      <c r="U262" s="21"/>
      <c r="V262" s="21"/>
      <c r="W262" s="21"/>
    </row>
    <row r="263" spans="1:23" x14ac:dyDescent="0.2">
      <c r="A263" s="5">
        <v>44409</v>
      </c>
      <c r="B263" s="61">
        <v>150.387</v>
      </c>
      <c r="C263" s="61">
        <v>103.218</v>
      </c>
      <c r="D263" s="61">
        <v>144.86699999999999</v>
      </c>
      <c r="E263" s="61">
        <v>269.37</v>
      </c>
      <c r="F263" s="61">
        <v>169.52999999999997</v>
      </c>
      <c r="G263" s="19"/>
      <c r="H263" s="134"/>
      <c r="I263" s="134"/>
      <c r="J263" s="134"/>
      <c r="K263" s="134"/>
      <c r="L263" s="134"/>
      <c r="M263" s="101"/>
      <c r="N263" s="102"/>
      <c r="O263" s="102"/>
      <c r="P263" s="77"/>
      <c r="Q263" s="64"/>
      <c r="R263" s="64"/>
      <c r="S263" s="21"/>
      <c r="T263" s="21"/>
      <c r="U263" s="21"/>
      <c r="V263" s="21"/>
      <c r="W263" s="21"/>
    </row>
    <row r="264" spans="1:23" x14ac:dyDescent="0.2">
      <c r="A264" s="5">
        <v>44440</v>
      </c>
      <c r="B264" s="61">
        <v>117.697</v>
      </c>
      <c r="C264" s="61">
        <v>87.210000000000008</v>
      </c>
      <c r="D264" s="61">
        <v>142.887</v>
      </c>
      <c r="E264" s="61">
        <v>195.27099999999999</v>
      </c>
      <c r="F264" s="61">
        <v>152.471</v>
      </c>
      <c r="G264" s="19"/>
      <c r="H264" s="134"/>
      <c r="I264" s="134"/>
      <c r="J264" s="134"/>
      <c r="K264" s="134"/>
      <c r="L264" s="134"/>
      <c r="M264" s="101"/>
      <c r="N264" s="102"/>
      <c r="O264" s="102"/>
      <c r="P264" s="77"/>
      <c r="Q264" s="64"/>
      <c r="R264" s="64"/>
      <c r="S264" s="21"/>
      <c r="T264" s="21"/>
      <c r="U264" s="21"/>
      <c r="V264" s="21"/>
      <c r="W264" s="21"/>
    </row>
    <row r="265" spans="1:23" x14ac:dyDescent="0.2">
      <c r="A265" s="5">
        <v>44470</v>
      </c>
      <c r="B265" s="61">
        <v>126.48399999999999</v>
      </c>
      <c r="C265" s="61">
        <v>92.304000000000002</v>
      </c>
      <c r="D265" s="61">
        <v>110.24</v>
      </c>
      <c r="E265" s="61">
        <v>240.40699999999998</v>
      </c>
      <c r="F265" s="61">
        <v>143.80000000000001</v>
      </c>
      <c r="G265" s="19"/>
      <c r="H265" s="134"/>
      <c r="I265" s="134"/>
      <c r="J265" s="134"/>
      <c r="K265" s="134"/>
      <c r="L265" s="134"/>
      <c r="M265" s="101"/>
      <c r="N265" s="102"/>
      <c r="O265" s="102"/>
      <c r="P265" s="77"/>
      <c r="Q265" s="64"/>
      <c r="R265" s="64"/>
      <c r="S265" s="21"/>
      <c r="T265" s="21"/>
      <c r="U265" s="21"/>
      <c r="V265" s="21"/>
      <c r="W265" s="21"/>
    </row>
    <row r="266" spans="1:23" x14ac:dyDescent="0.2">
      <c r="A266" s="5">
        <v>44501</v>
      </c>
      <c r="B266" s="61">
        <v>115.137</v>
      </c>
      <c r="C266" s="61">
        <v>95.064999999999998</v>
      </c>
      <c r="D266" s="61">
        <v>122.899</v>
      </c>
      <c r="E266" s="61">
        <v>213.803</v>
      </c>
      <c r="F266" s="61">
        <v>139.87299999999999</v>
      </c>
      <c r="H266" s="134"/>
      <c r="I266" s="134"/>
      <c r="J266" s="134"/>
      <c r="K266" s="101"/>
      <c r="L266" s="101"/>
      <c r="M266" s="102"/>
      <c r="N266" s="102"/>
      <c r="O266" s="102"/>
      <c r="P266" s="77"/>
      <c r="Q266" s="64"/>
      <c r="R266" s="64"/>
      <c r="S266" s="21"/>
      <c r="T266" s="21"/>
      <c r="U266" s="21"/>
      <c r="V266" s="21"/>
      <c r="W266" s="21"/>
    </row>
    <row r="267" spans="1:23" x14ac:dyDescent="0.2">
      <c r="A267" s="5">
        <v>44531</v>
      </c>
      <c r="B267" s="61">
        <v>99.307000000000002</v>
      </c>
      <c r="C267" s="61">
        <v>91.275000000000006</v>
      </c>
      <c r="D267" s="61">
        <v>96.7</v>
      </c>
      <c r="E267" s="61">
        <v>171.69499999999999</v>
      </c>
      <c r="F267" s="61">
        <v>133.012</v>
      </c>
      <c r="H267" s="134"/>
      <c r="I267" s="134"/>
      <c r="J267" s="134"/>
      <c r="K267" s="101"/>
      <c r="L267" s="101"/>
      <c r="M267" s="102"/>
      <c r="N267" s="102"/>
      <c r="O267" s="102"/>
      <c r="P267" s="77"/>
      <c r="Q267" s="64"/>
      <c r="R267" s="64"/>
      <c r="S267" s="21"/>
      <c r="T267" s="21"/>
      <c r="U267" s="21"/>
      <c r="V267" s="21"/>
      <c r="W267" s="21"/>
    </row>
    <row r="268" spans="1:23" ht="28.5" customHeight="1" x14ac:dyDescent="0.2">
      <c r="A268" s="26" t="s">
        <v>93</v>
      </c>
      <c r="B268" s="27">
        <f>SUM(B244:B255)</f>
        <v>1632.412</v>
      </c>
      <c r="C268" s="27">
        <f t="shared" ref="C268:F268" si="0">SUM(C244:C255)</f>
        <v>1127.367</v>
      </c>
      <c r="D268" s="27">
        <f t="shared" si="0"/>
        <v>1583.877</v>
      </c>
      <c r="E268" s="27">
        <f t="shared" si="0"/>
        <v>2786.7289999999998</v>
      </c>
      <c r="F268" s="27">
        <f t="shared" si="0"/>
        <v>1727.5640000000001</v>
      </c>
      <c r="H268" s="21"/>
      <c r="I268" s="111"/>
      <c r="J268" s="101"/>
      <c r="K268" s="101"/>
      <c r="L268" s="101"/>
      <c r="M268" s="102"/>
      <c r="N268" s="102"/>
      <c r="O268" s="102"/>
      <c r="P268" s="77"/>
      <c r="Q268" s="64"/>
      <c r="R268" s="64"/>
      <c r="S268" s="74"/>
      <c r="T268" s="74"/>
      <c r="U268" s="74"/>
      <c r="V268" s="74"/>
      <c r="W268" s="161"/>
    </row>
    <row r="269" spans="1:23" ht="27.75" customHeight="1" x14ac:dyDescent="0.2">
      <c r="A269" s="26" t="s">
        <v>94</v>
      </c>
      <c r="B269" s="27">
        <f>SUM(B256:B267)</f>
        <v>1537.971</v>
      </c>
      <c r="C269" s="27">
        <f t="shared" ref="C269:F269" si="1">SUM(C256:C267)</f>
        <v>1202.4290000000001</v>
      </c>
      <c r="D269" s="27">
        <f t="shared" si="1"/>
        <v>1519.7059999999999</v>
      </c>
      <c r="E269" s="27">
        <f t="shared" si="1"/>
        <v>2642.0119999999997</v>
      </c>
      <c r="F269" s="27">
        <f t="shared" si="1"/>
        <v>1933.3069999999998</v>
      </c>
      <c r="I269" s="100"/>
      <c r="J269" s="101"/>
      <c r="K269" s="101"/>
      <c r="L269" s="101"/>
      <c r="M269" s="102"/>
      <c r="N269" s="102"/>
      <c r="O269" s="102"/>
      <c r="P269" s="63"/>
      <c r="Q269" s="64"/>
      <c r="R269" s="64"/>
      <c r="S269" s="74"/>
      <c r="T269" s="74"/>
      <c r="U269" s="74"/>
      <c r="V269" s="74"/>
      <c r="W269" s="161"/>
    </row>
    <row r="270" spans="1:23" x14ac:dyDescent="0.2">
      <c r="A270" s="28" t="s">
        <v>43</v>
      </c>
      <c r="B270" s="30">
        <f>B269/B268-1</f>
        <v>-5.7853654592100567E-2</v>
      </c>
      <c r="C270" s="30">
        <f t="shared" ref="C270:F270" si="2">C269/C268-1</f>
        <v>6.6581689902223573E-2</v>
      </c>
      <c r="D270" s="30">
        <f t="shared" si="2"/>
        <v>-4.0515141011581157E-2</v>
      </c>
      <c r="E270" s="30">
        <f t="shared" si="2"/>
        <v>-5.1930776189575756E-2</v>
      </c>
      <c r="F270" s="30">
        <f t="shared" si="2"/>
        <v>0.11909428536366806</v>
      </c>
      <c r="I270" s="100"/>
      <c r="J270" s="101"/>
      <c r="K270" s="101"/>
      <c r="L270" s="101"/>
      <c r="M270" s="102"/>
      <c r="N270" s="102"/>
      <c r="O270" s="102"/>
      <c r="P270" s="63"/>
      <c r="Q270" s="64"/>
      <c r="R270" s="64"/>
      <c r="S270" s="63"/>
      <c r="T270" s="63"/>
      <c r="U270" s="63"/>
      <c r="V270" s="63"/>
      <c r="W270" s="63"/>
    </row>
    <row r="271" spans="1:23" ht="26.25" customHeight="1" x14ac:dyDescent="0.2">
      <c r="A271" s="40" t="s">
        <v>95</v>
      </c>
      <c r="B271" s="41">
        <f>SUM(B244:B255)</f>
        <v>1632.412</v>
      </c>
      <c r="C271" s="41">
        <f t="shared" ref="C271:F271" si="3">SUM(C244:C255)</f>
        <v>1127.367</v>
      </c>
      <c r="D271" s="41">
        <f t="shared" si="3"/>
        <v>1583.877</v>
      </c>
      <c r="E271" s="41">
        <f t="shared" si="3"/>
        <v>2786.7289999999998</v>
      </c>
      <c r="F271" s="41">
        <f t="shared" si="3"/>
        <v>1727.5640000000001</v>
      </c>
      <c r="I271" s="100"/>
      <c r="J271" s="101"/>
      <c r="K271" s="101"/>
      <c r="L271" s="101"/>
      <c r="M271" s="102"/>
      <c r="N271" s="102"/>
      <c r="O271" s="102"/>
      <c r="P271" s="21"/>
      <c r="Q271" s="21"/>
      <c r="R271" s="21"/>
      <c r="S271" s="63"/>
      <c r="T271" s="63"/>
      <c r="U271" s="63"/>
      <c r="V271" s="63"/>
      <c r="W271" s="63"/>
    </row>
    <row r="272" spans="1:23" ht="26.25" customHeight="1" x14ac:dyDescent="0.2">
      <c r="A272" s="40" t="s">
        <v>96</v>
      </c>
      <c r="B272" s="41">
        <f>SUM(B256:B267)</f>
        <v>1537.971</v>
      </c>
      <c r="C272" s="41">
        <f t="shared" ref="C272:F272" si="4">SUM(C256:C267)</f>
        <v>1202.4290000000001</v>
      </c>
      <c r="D272" s="41">
        <f t="shared" si="4"/>
        <v>1519.7059999999999</v>
      </c>
      <c r="E272" s="41">
        <f t="shared" si="4"/>
        <v>2642.0119999999997</v>
      </c>
      <c r="F272" s="41">
        <f t="shared" si="4"/>
        <v>1933.3069999999998</v>
      </c>
      <c r="I272" s="100"/>
      <c r="J272" s="101"/>
      <c r="K272" s="101"/>
      <c r="L272" s="101"/>
      <c r="M272" s="102"/>
      <c r="N272" s="102"/>
      <c r="O272" s="102"/>
      <c r="P272" s="21"/>
      <c r="Q272" s="21"/>
      <c r="R272" s="21"/>
      <c r="S272" s="63"/>
      <c r="T272" s="64"/>
      <c r="U272" s="63"/>
      <c r="V272" s="63"/>
      <c r="W272" s="63"/>
    </row>
    <row r="273" spans="1:23" x14ac:dyDescent="0.2">
      <c r="A273" s="42" t="s">
        <v>43</v>
      </c>
      <c r="B273" s="44">
        <f t="shared" ref="B273" si="5">B272/B271-1</f>
        <v>-5.7853654592100567E-2</v>
      </c>
      <c r="C273" s="45">
        <f>C272/C271-1</f>
        <v>6.6581689902223573E-2</v>
      </c>
      <c r="D273" s="45">
        <f>D272/D271-1</f>
        <v>-4.0515141011581157E-2</v>
      </c>
      <c r="E273" s="45">
        <f>E272/E271-1</f>
        <v>-5.1930776189575756E-2</v>
      </c>
      <c r="F273" s="45">
        <f>F272/F271-1</f>
        <v>0.11909428536366806</v>
      </c>
      <c r="I273" s="100"/>
      <c r="J273" s="101"/>
      <c r="K273" s="101"/>
      <c r="L273" s="101"/>
      <c r="M273" s="102"/>
      <c r="N273" s="102"/>
      <c r="O273" s="102"/>
      <c r="P273" s="21"/>
      <c r="Q273" s="21"/>
      <c r="R273" s="21"/>
      <c r="S273" s="64"/>
      <c r="T273" s="64"/>
      <c r="U273" s="64"/>
      <c r="V273" s="64"/>
      <c r="W273" s="63"/>
    </row>
    <row r="274" spans="1:23" s="6" customFormat="1" x14ac:dyDescent="0.2">
      <c r="A274" s="53"/>
      <c r="B274" s="54"/>
      <c r="C274" s="54"/>
      <c r="D274" s="54"/>
      <c r="E274" s="54"/>
      <c r="F274" s="54"/>
      <c r="I274"/>
      <c r="J274" s="21"/>
      <c r="K274" s="21"/>
      <c r="L274" s="21"/>
      <c r="M274" s="21"/>
      <c r="N274" s="21"/>
      <c r="O274" s="21"/>
      <c r="P274" s="21"/>
      <c r="Q274" s="21"/>
      <c r="R274" s="21"/>
      <c r="S274" s="64"/>
      <c r="T274" s="64"/>
      <c r="U274" s="64"/>
      <c r="V274" s="64"/>
      <c r="W274" s="63"/>
    </row>
    <row r="275" spans="1:23" s="6" customFormat="1" x14ac:dyDescent="0.2">
      <c r="A275" s="53"/>
      <c r="B275" s="54"/>
      <c r="C275" s="54"/>
      <c r="D275" s="54"/>
      <c r="E275" s="54"/>
      <c r="F275" s="54"/>
      <c r="I275"/>
      <c r="J275" s="21"/>
      <c r="K275" s="21"/>
      <c r="L275" s="21"/>
      <c r="M275" s="21"/>
      <c r="N275" s="21"/>
      <c r="O275" s="21"/>
      <c r="P275" s="21"/>
      <c r="Q275" s="21"/>
      <c r="R275" s="21"/>
      <c r="S275" s="64"/>
      <c r="T275" s="64"/>
      <c r="U275" s="64"/>
      <c r="V275" s="64"/>
      <c r="W275" s="63"/>
    </row>
    <row r="276" spans="1:23" s="6" customFormat="1" x14ac:dyDescent="0.2">
      <c r="A276" s="53"/>
      <c r="B276" s="54"/>
      <c r="C276" s="54"/>
      <c r="D276" s="54"/>
      <c r="E276" s="54"/>
      <c r="F276" s="54"/>
      <c r="I276"/>
      <c r="J276" s="21"/>
      <c r="K276" s="76"/>
      <c r="L276" s="21"/>
      <c r="M276" s="21"/>
      <c r="N276" s="21"/>
      <c r="O276"/>
      <c r="P276" s="21"/>
      <c r="Q276"/>
      <c r="R276" s="21"/>
      <c r="S276" s="64"/>
      <c r="T276" s="64"/>
      <c r="U276" s="64"/>
      <c r="V276" s="64"/>
      <c r="W276" s="63"/>
    </row>
    <row r="277" spans="1:23" s="6" customFormat="1" x14ac:dyDescent="0.2">
      <c r="A277" s="53"/>
      <c r="B277" s="54"/>
      <c r="C277" s="54"/>
      <c r="D277" s="54"/>
      <c r="E277" s="54"/>
      <c r="F277" s="54"/>
      <c r="I277"/>
      <c r="J277" s="21"/>
      <c r="K277" s="76"/>
      <c r="L277" s="21"/>
      <c r="M277" s="21"/>
      <c r="N277" s="21"/>
      <c r="O277"/>
      <c r="P277" s="21"/>
      <c r="Q277"/>
      <c r="R277" s="21"/>
      <c r="S277" s="64"/>
      <c r="T277" s="64"/>
      <c r="U277" s="64"/>
      <c r="V277" s="64"/>
      <c r="W277" s="63"/>
    </row>
    <row r="278" spans="1:23" s="6" customFormat="1" ht="21.75" customHeight="1" x14ac:dyDescent="0.25">
      <c r="A278" s="66"/>
      <c r="B278" s="166" t="s">
        <v>1</v>
      </c>
      <c r="C278" s="166"/>
      <c r="D278" s="166" t="s">
        <v>68</v>
      </c>
      <c r="E278" s="166"/>
      <c r="F278" s="166"/>
      <c r="I278"/>
      <c r="J278" s="21"/>
      <c r="K278" s="21"/>
      <c r="L278" s="21"/>
      <c r="M278" s="21"/>
      <c r="N278" s="21"/>
      <c r="O278" s="21"/>
      <c r="P278" s="21"/>
      <c r="Q278" s="21"/>
      <c r="R278" s="21"/>
      <c r="S278" s="64"/>
      <c r="T278" s="64"/>
      <c r="U278" s="64"/>
      <c r="V278" s="64"/>
      <c r="W278" s="63"/>
    </row>
    <row r="279" spans="1:23" ht="30" x14ac:dyDescent="0.2">
      <c r="A279" s="67" t="s">
        <v>56</v>
      </c>
      <c r="B279" s="68" t="str">
        <f>B3</f>
        <v xml:space="preserve">תוצרת ניגרת </v>
      </c>
      <c r="C279" s="68" t="str">
        <f>C3</f>
        <v>גבינות</v>
      </c>
      <c r="D279" s="69" t="str">
        <f>D3</f>
        <v xml:space="preserve">חלב שתייה ומשקאות </v>
      </c>
      <c r="E279" s="69" t="str">
        <f>E3</f>
        <v xml:space="preserve">תוצרת ניגרת </v>
      </c>
      <c r="F279" s="69" t="str">
        <f>F3</f>
        <v xml:space="preserve">גבינות </v>
      </c>
      <c r="S279" s="64"/>
      <c r="T279" s="64"/>
      <c r="U279" s="64"/>
      <c r="V279" s="64"/>
      <c r="W279" s="63"/>
    </row>
    <row r="280" spans="1:23" x14ac:dyDescent="0.2">
      <c r="A280" s="50" t="s">
        <v>50</v>
      </c>
      <c r="B280" s="48">
        <f>SUM(B184:B195)</f>
        <v>1543.6489999999999</v>
      </c>
      <c r="C280" s="48">
        <f>SUM(C184:C195)</f>
        <v>1080.1970000000001</v>
      </c>
      <c r="D280" s="48">
        <f>SUM(D184:D195)</f>
        <v>2064.2579999999998</v>
      </c>
      <c r="E280" s="48">
        <f>SUM(E184:E195)</f>
        <v>1971.3829999999998</v>
      </c>
      <c r="F280" s="48">
        <f>SUM(F184:F195)</f>
        <v>1869.4610000000002</v>
      </c>
      <c r="S280" s="64"/>
      <c r="T280" s="64"/>
      <c r="U280" s="64"/>
      <c r="V280" s="64"/>
      <c r="W280" s="63"/>
    </row>
    <row r="281" spans="1:23" x14ac:dyDescent="0.2">
      <c r="A281" s="50" t="s">
        <v>51</v>
      </c>
      <c r="B281" s="48">
        <f>SUM(B196:B207)</f>
        <v>1372.8720000000001</v>
      </c>
      <c r="C281" s="48">
        <f>SUM(C196:C207)</f>
        <v>1116.6200000000001</v>
      </c>
      <c r="D281" s="48">
        <f>SUM(D196:D207)</f>
        <v>2147.7780000000002</v>
      </c>
      <c r="E281" s="48">
        <f>SUM(E196:E207)</f>
        <v>2401.9109999999996</v>
      </c>
      <c r="F281" s="48">
        <f>SUM(F196:F207)</f>
        <v>1836.4679999999998</v>
      </c>
      <c r="S281" s="64"/>
      <c r="T281" s="64"/>
      <c r="U281" s="64"/>
      <c r="V281" s="64"/>
      <c r="W281" s="63"/>
    </row>
    <row r="282" spans="1:23" x14ac:dyDescent="0.2">
      <c r="A282" s="50" t="s">
        <v>52</v>
      </c>
      <c r="B282" s="48">
        <f>SUM(B208:B219)</f>
        <v>1429.018</v>
      </c>
      <c r="C282" s="48">
        <f>SUM(C208:C219)</f>
        <v>1087.8970000000002</v>
      </c>
      <c r="D282" s="48">
        <f>SUM(D208:D219)</f>
        <v>1551.4609999999998</v>
      </c>
      <c r="E282" s="48">
        <f>SUM(E208:E219)</f>
        <v>2461.5059999999994</v>
      </c>
      <c r="F282" s="48">
        <f>SUM(F208:F219)</f>
        <v>1788.9359999999997</v>
      </c>
      <c r="S282" s="21"/>
      <c r="T282" s="21"/>
      <c r="U282" s="21"/>
      <c r="V282" s="21"/>
      <c r="W282" s="21"/>
    </row>
    <row r="283" spans="1:23" x14ac:dyDescent="0.2">
      <c r="A283" s="50" t="s">
        <v>53</v>
      </c>
      <c r="B283" s="48">
        <f>SUM(B220:B231)</f>
        <v>1495.69</v>
      </c>
      <c r="C283" s="48">
        <f>SUM(C220:C231)</f>
        <v>1058.0250000000001</v>
      </c>
      <c r="D283" s="48">
        <f>SUM(D220:D231)</f>
        <v>1398.88</v>
      </c>
      <c r="E283" s="48">
        <f>SUM(E220:E231)</f>
        <v>2431.1019999999999</v>
      </c>
      <c r="F283" s="48">
        <f>SUM(F220:F231)</f>
        <v>1690.4770000000001</v>
      </c>
      <c r="S283" s="21"/>
      <c r="T283" s="21"/>
      <c r="U283" s="21"/>
      <c r="V283" s="21"/>
      <c r="W283" s="21"/>
    </row>
    <row r="284" spans="1:23" x14ac:dyDescent="0.2">
      <c r="A284" s="50" t="s">
        <v>54</v>
      </c>
      <c r="B284" s="48">
        <f>SUM(B232:B243)</f>
        <v>1648.798</v>
      </c>
      <c r="C284" s="48">
        <f>SUM(C232:C243)</f>
        <v>1111.473</v>
      </c>
      <c r="D284" s="48">
        <f>SUM(D232:D243)</f>
        <v>1467.578</v>
      </c>
      <c r="E284" s="48">
        <f>SUM(E232:E243)</f>
        <v>2581.7290000000003</v>
      </c>
      <c r="F284" s="48">
        <f>SUM(F232:F243)</f>
        <v>1594.2600000000002</v>
      </c>
      <c r="S284" s="21"/>
      <c r="T284" s="21"/>
      <c r="U284" s="21"/>
      <c r="V284" s="21"/>
      <c r="W284" s="21"/>
    </row>
    <row r="285" spans="1:23" x14ac:dyDescent="0.2">
      <c r="A285" s="50" t="s">
        <v>55</v>
      </c>
      <c r="B285" s="48">
        <f>SUM(B244:B255)</f>
        <v>1632.412</v>
      </c>
      <c r="C285" s="48">
        <f>SUM(C244:C255)</f>
        <v>1127.367</v>
      </c>
      <c r="D285" s="48">
        <f>SUM(D244:D255)</f>
        <v>1583.877</v>
      </c>
      <c r="E285" s="48">
        <f>SUM(E244:E255)</f>
        <v>2786.7289999999998</v>
      </c>
      <c r="F285" s="48">
        <f>SUM(F244:F255)</f>
        <v>1727.5640000000001</v>
      </c>
      <c r="S285" s="21"/>
      <c r="T285" s="21"/>
      <c r="U285" s="21"/>
      <c r="V285" s="21"/>
      <c r="W285" s="21"/>
    </row>
    <row r="286" spans="1:23" x14ac:dyDescent="0.2">
      <c r="A286" s="50" t="s">
        <v>97</v>
      </c>
      <c r="B286" s="48">
        <f>SUM(B256:B267)</f>
        <v>1537.971</v>
      </c>
      <c r="C286" s="48">
        <f t="shared" ref="C286:F286" si="6">SUM(C256:C267)</f>
        <v>1202.4290000000001</v>
      </c>
      <c r="D286" s="48">
        <f t="shared" si="6"/>
        <v>1519.7059999999999</v>
      </c>
      <c r="E286" s="48">
        <f t="shared" si="6"/>
        <v>2642.0119999999997</v>
      </c>
      <c r="F286" s="48">
        <f t="shared" si="6"/>
        <v>1933.3069999999998</v>
      </c>
      <c r="S286" s="21"/>
      <c r="T286" s="21"/>
      <c r="U286" s="21"/>
      <c r="V286" s="21"/>
      <c r="W286" s="21"/>
    </row>
    <row r="287" spans="1:23" x14ac:dyDescent="0.2">
      <c r="S287" s="21"/>
      <c r="T287" s="21"/>
      <c r="U287" s="21"/>
      <c r="V287" s="21"/>
      <c r="W287" s="21"/>
    </row>
    <row r="288" spans="1:23" x14ac:dyDescent="0.2">
      <c r="S288" s="21"/>
      <c r="T288" s="21"/>
      <c r="U288" s="21"/>
      <c r="V288" s="21"/>
      <c r="W288" s="21"/>
    </row>
    <row r="289" spans="19:23" x14ac:dyDescent="0.2">
      <c r="S289" s="21"/>
      <c r="T289" s="21"/>
      <c r="U289" s="21"/>
      <c r="V289" s="21"/>
      <c r="W289" s="21"/>
    </row>
  </sheetData>
  <mergeCells count="6">
    <mergeCell ref="W268:W269"/>
    <mergeCell ref="D2:F2"/>
    <mergeCell ref="B2:C2"/>
    <mergeCell ref="A1:F1"/>
    <mergeCell ref="B278:C278"/>
    <mergeCell ref="D278:F278"/>
  </mergeCells>
  <phoneticPr fontId="4" type="noConversion"/>
  <pageMargins left="0.75" right="0.75" top="1" bottom="1" header="0.5" footer="0.5"/>
  <pageSetup paperSize="9" orientation="portrait" verticalDpi="0" r:id="rId1"/>
  <headerFooter alignWithMargins="0"/>
  <ignoredErrors>
    <ignoredError sqref="B280:F285" formulaRange="1"/>
    <ignoredError sqref="A280:A28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rightToLeft="1" topLeftCell="A22" workbookViewId="0">
      <selection activeCell="F43" sqref="F43"/>
    </sheetView>
  </sheetViews>
  <sheetFormatPr defaultRowHeight="12.75" x14ac:dyDescent="0.2"/>
  <cols>
    <col min="1" max="1" width="23.28515625" customWidth="1"/>
    <col min="2" max="2" width="11.85546875" customWidth="1"/>
    <col min="3" max="3" width="10.140625" customWidth="1"/>
  </cols>
  <sheetData>
    <row r="1" spans="1:3" x14ac:dyDescent="0.2">
      <c r="A1" s="146" t="s">
        <v>72</v>
      </c>
      <c r="B1" s="146"/>
      <c r="C1" s="146"/>
    </row>
    <row r="2" spans="1:3" ht="31.5" x14ac:dyDescent="0.25">
      <c r="A2" s="58" t="s">
        <v>0</v>
      </c>
      <c r="B2" s="79" t="s">
        <v>73</v>
      </c>
      <c r="C2" s="79" t="s">
        <v>74</v>
      </c>
    </row>
    <row r="3" spans="1:3" x14ac:dyDescent="0.2">
      <c r="A3" s="3">
        <v>43466</v>
      </c>
      <c r="B3" s="60">
        <v>49.768000000000001</v>
      </c>
      <c r="C3" s="60">
        <v>1.69</v>
      </c>
    </row>
    <row r="4" spans="1:3" x14ac:dyDescent="0.2">
      <c r="A4" s="3">
        <v>43497</v>
      </c>
      <c r="B4" s="60">
        <v>37.057000000000002</v>
      </c>
      <c r="C4" s="60">
        <v>0</v>
      </c>
    </row>
    <row r="5" spans="1:3" x14ac:dyDescent="0.2">
      <c r="A5" s="3">
        <v>43525</v>
      </c>
      <c r="B5" s="60">
        <v>37.981999999999999</v>
      </c>
      <c r="C5" s="60">
        <v>0</v>
      </c>
    </row>
    <row r="6" spans="1:3" x14ac:dyDescent="0.2">
      <c r="A6" s="3">
        <v>43556</v>
      </c>
      <c r="B6" s="60">
        <v>34.686999999999998</v>
      </c>
      <c r="C6" s="60">
        <v>0</v>
      </c>
    </row>
    <row r="7" spans="1:3" x14ac:dyDescent="0.2">
      <c r="A7" s="3">
        <v>43586</v>
      </c>
      <c r="B7" s="60">
        <v>33.603999999999999</v>
      </c>
      <c r="C7" s="60">
        <v>2.5339999999999998</v>
      </c>
    </row>
    <row r="8" spans="1:3" x14ac:dyDescent="0.2">
      <c r="A8" s="3">
        <v>43617</v>
      </c>
      <c r="B8" s="60">
        <v>56.649000000000001</v>
      </c>
      <c r="C8" s="60">
        <v>0</v>
      </c>
    </row>
    <row r="9" spans="1:3" x14ac:dyDescent="0.2">
      <c r="A9" s="3">
        <v>43647</v>
      </c>
      <c r="B9" s="60">
        <v>30.58</v>
      </c>
      <c r="C9" s="60">
        <v>2.1120000000000001</v>
      </c>
    </row>
    <row r="10" spans="1:3" x14ac:dyDescent="0.2">
      <c r="A10" s="3">
        <v>43678</v>
      </c>
      <c r="B10" s="60">
        <v>47.746000000000002</v>
      </c>
      <c r="C10" s="60">
        <v>1.69</v>
      </c>
    </row>
    <row r="11" spans="1:3" x14ac:dyDescent="0.2">
      <c r="A11" s="3">
        <v>43709</v>
      </c>
      <c r="B11" s="60">
        <v>27.238</v>
      </c>
      <c r="C11" s="60">
        <v>2.4289999999999998</v>
      </c>
    </row>
    <row r="12" spans="1:3" x14ac:dyDescent="0.2">
      <c r="A12" s="3">
        <v>43739</v>
      </c>
      <c r="B12" s="60">
        <v>54.2</v>
      </c>
      <c r="C12" s="60">
        <v>0</v>
      </c>
    </row>
    <row r="13" spans="1:3" x14ac:dyDescent="0.2">
      <c r="A13" s="3">
        <v>43770</v>
      </c>
      <c r="B13" s="60">
        <v>51.686999999999998</v>
      </c>
      <c r="C13" s="60">
        <v>8.0000000000000002E-3</v>
      </c>
    </row>
    <row r="14" spans="1:3" x14ac:dyDescent="0.2">
      <c r="A14" s="3">
        <v>43800</v>
      </c>
      <c r="B14" s="60">
        <v>33.287999999999997</v>
      </c>
      <c r="C14" s="60">
        <v>0</v>
      </c>
    </row>
    <row r="15" spans="1:3" x14ac:dyDescent="0.2">
      <c r="A15" s="3">
        <v>43831</v>
      </c>
      <c r="B15" s="60">
        <v>27.532</v>
      </c>
      <c r="C15" s="60">
        <v>0.84499999999999997</v>
      </c>
    </row>
    <row r="16" spans="1:3" x14ac:dyDescent="0.2">
      <c r="A16" s="3">
        <v>43862</v>
      </c>
      <c r="B16" s="60">
        <v>30.207000000000001</v>
      </c>
      <c r="C16" s="60">
        <v>0</v>
      </c>
    </row>
    <row r="17" spans="1:3" x14ac:dyDescent="0.2">
      <c r="A17" s="3">
        <v>43891</v>
      </c>
      <c r="B17" s="60">
        <v>62.296999999999997</v>
      </c>
      <c r="C17" s="60">
        <v>0</v>
      </c>
    </row>
    <row r="18" spans="1:3" x14ac:dyDescent="0.2">
      <c r="A18" s="3">
        <v>43922</v>
      </c>
      <c r="B18" s="60">
        <v>34.889000000000003</v>
      </c>
      <c r="C18" s="60">
        <v>0</v>
      </c>
    </row>
    <row r="19" spans="1:3" x14ac:dyDescent="0.2">
      <c r="A19" s="3">
        <v>43952</v>
      </c>
      <c r="B19" s="60">
        <v>18.007000000000001</v>
      </c>
      <c r="C19" s="60">
        <v>2.5339999999999998</v>
      </c>
    </row>
    <row r="20" spans="1:3" x14ac:dyDescent="0.2">
      <c r="A20" s="3">
        <v>43983</v>
      </c>
      <c r="B20" s="60">
        <v>51.01</v>
      </c>
      <c r="C20" s="60">
        <v>0</v>
      </c>
    </row>
    <row r="21" spans="1:3" x14ac:dyDescent="0.2">
      <c r="A21" s="3">
        <v>44013</v>
      </c>
      <c r="B21" s="60">
        <v>36.715000000000003</v>
      </c>
      <c r="C21" s="60">
        <v>0</v>
      </c>
    </row>
    <row r="22" spans="1:3" x14ac:dyDescent="0.2">
      <c r="A22" s="3">
        <v>44044</v>
      </c>
      <c r="B22" s="60">
        <v>43.433</v>
      </c>
      <c r="C22" s="60">
        <v>2.0179999999999998</v>
      </c>
    </row>
    <row r="23" spans="1:3" x14ac:dyDescent="0.2">
      <c r="A23" s="3">
        <v>44075</v>
      </c>
      <c r="B23" s="60">
        <v>23.318000000000001</v>
      </c>
      <c r="C23" s="60">
        <v>0</v>
      </c>
    </row>
    <row r="24" spans="1:3" x14ac:dyDescent="0.2">
      <c r="A24" s="3">
        <v>44105</v>
      </c>
      <c r="B24" s="60">
        <v>59.186</v>
      </c>
      <c r="C24" s="60">
        <v>0</v>
      </c>
    </row>
    <row r="25" spans="1:3" x14ac:dyDescent="0.2">
      <c r="A25" s="3">
        <v>44136</v>
      </c>
      <c r="B25" s="60">
        <v>59.128</v>
      </c>
      <c r="C25" s="60">
        <v>2.5430000000000001</v>
      </c>
    </row>
    <row r="26" spans="1:3" x14ac:dyDescent="0.2">
      <c r="A26" s="3">
        <v>44166</v>
      </c>
      <c r="B26" s="60">
        <v>59.396999999999998</v>
      </c>
      <c r="C26" s="60">
        <v>1.754</v>
      </c>
    </row>
    <row r="27" spans="1:3" x14ac:dyDescent="0.2">
      <c r="A27" s="3">
        <v>44197</v>
      </c>
      <c r="B27" s="60">
        <v>42.225000000000001</v>
      </c>
      <c r="C27" s="32">
        <v>2</v>
      </c>
    </row>
    <row r="28" spans="1:3" x14ac:dyDescent="0.2">
      <c r="A28" s="3">
        <v>44228</v>
      </c>
      <c r="B28" s="60">
        <v>25</v>
      </c>
      <c r="C28" s="32">
        <v>0</v>
      </c>
    </row>
    <row r="29" spans="1:3" x14ac:dyDescent="0.2">
      <c r="A29" s="3">
        <v>44256</v>
      </c>
      <c r="B29" s="60">
        <v>29.707000000000001</v>
      </c>
      <c r="C29" s="32">
        <v>0</v>
      </c>
    </row>
    <row r="30" spans="1:3" x14ac:dyDescent="0.2">
      <c r="A30" s="3">
        <v>44287</v>
      </c>
      <c r="B30" s="60">
        <v>25.094999999999999</v>
      </c>
      <c r="C30" s="84">
        <v>2.1120000000000001</v>
      </c>
    </row>
    <row r="31" spans="1:3" x14ac:dyDescent="0.2">
      <c r="A31" s="3">
        <v>44317</v>
      </c>
      <c r="B31" s="60">
        <v>35.463000000000001</v>
      </c>
      <c r="C31" s="32">
        <v>0</v>
      </c>
    </row>
    <row r="32" spans="1:3" x14ac:dyDescent="0.2">
      <c r="A32" s="3">
        <v>44348</v>
      </c>
      <c r="B32" s="60">
        <v>89</v>
      </c>
      <c r="C32" s="32">
        <v>0</v>
      </c>
    </row>
    <row r="33" spans="1:3" x14ac:dyDescent="0.2">
      <c r="A33" s="3">
        <v>44378</v>
      </c>
      <c r="B33" s="60">
        <v>65.019000000000005</v>
      </c>
      <c r="C33" s="84">
        <v>2.5339999999999998</v>
      </c>
    </row>
    <row r="34" spans="1:3" x14ac:dyDescent="0.2">
      <c r="A34" s="3">
        <v>44409</v>
      </c>
      <c r="B34" s="60">
        <v>57</v>
      </c>
      <c r="C34" s="84">
        <v>0.63300000000000001</v>
      </c>
    </row>
    <row r="35" spans="1:3" x14ac:dyDescent="0.2">
      <c r="A35" s="3">
        <v>44440</v>
      </c>
      <c r="B35" s="60">
        <v>24.466000000000001</v>
      </c>
      <c r="C35" s="84">
        <v>2.1120000000000001</v>
      </c>
    </row>
    <row r="36" spans="1:3" x14ac:dyDescent="0.2">
      <c r="A36" s="3">
        <v>44470</v>
      </c>
      <c r="B36" s="60">
        <v>71.576999999999998</v>
      </c>
      <c r="C36" s="84">
        <v>1.2669999999999999</v>
      </c>
    </row>
    <row r="37" spans="1:3" x14ac:dyDescent="0.2">
      <c r="A37" s="3">
        <v>44501</v>
      </c>
      <c r="B37" s="60">
        <v>48</v>
      </c>
      <c r="C37" s="84">
        <v>0.42199999999999999</v>
      </c>
    </row>
    <row r="38" spans="1:3" x14ac:dyDescent="0.2">
      <c r="A38" s="3">
        <v>44531</v>
      </c>
      <c r="B38" s="60">
        <v>34.939</v>
      </c>
      <c r="C38" s="84">
        <v>0.13200000000000001</v>
      </c>
    </row>
    <row r="39" spans="1:3" ht="24.75" customHeight="1" x14ac:dyDescent="0.2">
      <c r="A39" s="26" t="s">
        <v>93</v>
      </c>
      <c r="B39" s="27">
        <f>SUM(B15:B26)</f>
        <v>505.11899999999997</v>
      </c>
      <c r="C39" s="27">
        <f>SUM(C15:C26)</f>
        <v>9.6939999999999991</v>
      </c>
    </row>
    <row r="40" spans="1:3" ht="24.75" customHeight="1" x14ac:dyDescent="0.2">
      <c r="A40" s="26" t="s">
        <v>94</v>
      </c>
      <c r="B40" s="27">
        <f>SUM(B27:B38)</f>
        <v>547.49099999999999</v>
      </c>
      <c r="C40" s="27">
        <f>SUM(C27:C38)</f>
        <v>11.212</v>
      </c>
    </row>
    <row r="41" spans="1:3" ht="18" customHeight="1" x14ac:dyDescent="0.2">
      <c r="A41" s="28" t="s">
        <v>43</v>
      </c>
      <c r="B41" s="30">
        <f>B40/B39-1</f>
        <v>8.3885183491414939E-2</v>
      </c>
      <c r="C41" s="30">
        <f>C40/C39-1</f>
        <v>0.15659170621002683</v>
      </c>
    </row>
    <row r="42" spans="1:3" ht="24.75" customHeight="1" x14ac:dyDescent="0.2">
      <c r="A42" s="40" t="s">
        <v>95</v>
      </c>
      <c r="B42" s="41">
        <f>SUM(B15:B26)</f>
        <v>505.11899999999997</v>
      </c>
      <c r="C42" s="41">
        <f>SUM(C15:C26)</f>
        <v>9.6939999999999991</v>
      </c>
    </row>
    <row r="43" spans="1:3" ht="24.75" customHeight="1" x14ac:dyDescent="0.2">
      <c r="A43" s="40" t="s">
        <v>96</v>
      </c>
      <c r="B43" s="41">
        <f>SUM(B27:B38)</f>
        <v>547.49099999999999</v>
      </c>
      <c r="C43" s="41">
        <f>SUM(C27:C38)</f>
        <v>11.212</v>
      </c>
    </row>
    <row r="44" spans="1:3" x14ac:dyDescent="0.2">
      <c r="A44" s="42" t="s">
        <v>43</v>
      </c>
      <c r="B44" s="44">
        <f t="shared" ref="B44" si="0">B43/B42-1</f>
        <v>8.3885183491414939E-2</v>
      </c>
      <c r="C44" s="44">
        <f>C43/C42-1</f>
        <v>0.15659170621002683</v>
      </c>
    </row>
    <row r="49" spans="1:3" x14ac:dyDescent="0.2">
      <c r="A49" s="146" t="s">
        <v>72</v>
      </c>
      <c r="B49" s="146"/>
      <c r="C49" s="146"/>
    </row>
    <row r="50" spans="1:3" ht="15.75" x14ac:dyDescent="0.25">
      <c r="A50" s="59" t="s">
        <v>56</v>
      </c>
      <c r="B50" s="57" t="s">
        <v>65</v>
      </c>
      <c r="C50" s="57" t="s">
        <v>66</v>
      </c>
    </row>
    <row r="51" spans="1:3" x14ac:dyDescent="0.2">
      <c r="A51" s="32">
        <v>2019</v>
      </c>
      <c r="B51" s="48">
        <f>SUM(B3:B14)</f>
        <v>494.48599999999999</v>
      </c>
      <c r="C51" s="48">
        <f>SUM(C3:C14)</f>
        <v>10.462999999999999</v>
      </c>
    </row>
    <row r="52" spans="1:3" x14ac:dyDescent="0.2">
      <c r="A52" s="32">
        <v>2020</v>
      </c>
      <c r="B52" s="48">
        <f>SUM(B15:B26)</f>
        <v>505.11899999999997</v>
      </c>
      <c r="C52" s="48">
        <f>SUM(C15:C26)</f>
        <v>9.6939999999999991</v>
      </c>
    </row>
    <row r="53" spans="1:3" x14ac:dyDescent="0.2">
      <c r="A53" s="32">
        <v>2021</v>
      </c>
      <c r="B53" s="48">
        <f>SUM(B27:B38)</f>
        <v>547.49099999999999</v>
      </c>
      <c r="C53" s="48">
        <f>SUM(C27:C38)</f>
        <v>11.212</v>
      </c>
    </row>
  </sheetData>
  <mergeCells count="2">
    <mergeCell ref="A1:C1"/>
    <mergeCell ref="A49:C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1</vt:i4>
      </vt:variant>
    </vt:vector>
  </HeadingPairs>
  <TitlesOfParts>
    <vt:vector size="8" baseType="lpstr">
      <vt:lpstr>שיווק מוצרים מחלב בקר</vt:lpstr>
      <vt:lpstr>יצוא מוצרים מחלב בקר- חדש </vt:lpstr>
      <vt:lpstr>נתוני ייצור חלב בקר</vt:lpstr>
      <vt:lpstr>מלאי- חדש</vt:lpstr>
      <vt:lpstr>נתוני ייצור חלב צאן</vt:lpstr>
      <vt:lpstr>שיווק מוצרים  מחלב מצאן</vt:lpstr>
      <vt:lpstr>יצוא גבינות מחלב צאן- חדש</vt:lpstr>
      <vt:lpstr>'נתוני ייצור חלב בקר'!WPrint_Area_W</vt:lpstr>
    </vt:vector>
  </TitlesOfParts>
  <Company>Israel Dairy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dorit</dc:creator>
  <cp:lastModifiedBy>Dorit</cp:lastModifiedBy>
  <cp:lastPrinted>2011-06-06T11:22:45Z</cp:lastPrinted>
  <dcterms:created xsi:type="dcterms:W3CDTF">2010-02-04T11:40:02Z</dcterms:created>
  <dcterms:modified xsi:type="dcterms:W3CDTF">2022-07-10T08:27:24Z</dcterms:modified>
</cp:coreProperties>
</file>